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ocuments\第42回館山オープンダブルス2025テニス大会\"/>
    </mc:Choice>
  </mc:AlternateContent>
  <xr:revisionPtr revIDLastSave="0" documentId="8_{F6E8D2DF-A6CC-4C07-9876-41D155815308}" xr6:coauthVersionLast="36" xr6:coauthVersionMax="36" xr10:uidLastSave="{00000000-0000-0000-0000-000000000000}"/>
  <bookViews>
    <workbookView xWindow="8910" yWindow="375" windowWidth="10575" windowHeight="10545" tabRatio="782" firstSheet="1" activeTab="14" xr2:uid="{00000000-000D-0000-FFFF-FFFF00000000}"/>
  </bookViews>
  <sheets>
    <sheet name="要項" sheetId="14" state="hidden" r:id="rId1"/>
    <sheet name="大会要項" sheetId="46" r:id="rId2"/>
    <sheet name="男子Ａ1" sheetId="44" r:id="rId3"/>
    <sheet name="男子Ａ2" sheetId="52" r:id="rId4"/>
    <sheet name="男子A3" sheetId="47" r:id="rId5"/>
    <sheet name="MA3" sheetId="33" state="hidden" r:id="rId6"/>
    <sheet name="WA" sheetId="35" state="hidden" r:id="rId7"/>
    <sheet name="WB1" sheetId="13" state="hidden" r:id="rId8"/>
    <sheet name="MB（21）" sheetId="29" state="hidden" r:id="rId9"/>
    <sheet name="WB2" sheetId="36" state="hidden" r:id="rId10"/>
    <sheet name="男子Ｂ1" sheetId="48" r:id="rId11"/>
    <sheet name="男子Ｂ２" sheetId="53" r:id="rId12"/>
    <sheet name="女子1" sheetId="45" r:id="rId13"/>
    <sheet name="女子2" sheetId="50" r:id="rId14"/>
    <sheet name="コート割" sheetId="51" r:id="rId15"/>
  </sheets>
  <externalReferences>
    <externalReference r:id="rId16"/>
    <externalReference r:id="rId17"/>
  </externalReferences>
  <definedNames>
    <definedName name="MLIST">#REF!</definedName>
    <definedName name="onna">#REF!</definedName>
    <definedName name="otoko">#REF!</definedName>
    <definedName name="point_m">[1]MDP!$C$3:$K$1002</definedName>
    <definedName name="point_w">[1]WDP!$C$3:$K$502</definedName>
    <definedName name="_xlnm.Print_Area" localSheetId="5">'MA3'!$B$2:$AP$86</definedName>
    <definedName name="_xlnm.Print_Area" localSheetId="8">'MB（21）'!$B$3:$AP$165</definedName>
    <definedName name="_xlnm.Print_Area" localSheetId="6">WA!$C$2:$AQ$154</definedName>
    <definedName name="_xlnm.Print_Area" localSheetId="7">'WB1'!$B$2:$AP$156</definedName>
    <definedName name="_xlnm.Print_Area" localSheetId="9">'WB2'!$B$164:$AP$281</definedName>
    <definedName name="_xlnm.Print_Area" localSheetId="0">要項!$A$1:$AL$58</definedName>
    <definedName name="_xlnm.Print_Titles" localSheetId="8">'MB（21）'!$2:$2</definedName>
    <definedName name="_xlnm.Print_Titles" localSheetId="9">'WB2'!$2:$2</definedName>
    <definedName name="SLIST">#REF!</definedName>
    <definedName name="sonen">#REF!</definedName>
    <definedName name="WLIST">#REF!</definedName>
    <definedName name="男子">[2]Sheet1!$A$1:$D$130</definedName>
  </definedNames>
  <calcPr calcId="191029"/>
</workbook>
</file>

<file path=xl/calcChain.xml><?xml version="1.0" encoding="utf-8"?>
<calcChain xmlns="http://schemas.openxmlformats.org/spreadsheetml/2006/main">
  <c r="K12" i="51" l="1"/>
  <c r="J59" i="48" l="1"/>
  <c r="H59" i="48"/>
  <c r="G59" i="48"/>
  <c r="E59" i="48"/>
  <c r="G58" i="48" s="1"/>
  <c r="P58" i="48"/>
  <c r="N58" i="48"/>
  <c r="M58" i="48"/>
  <c r="K58" i="48"/>
  <c r="G55" i="48"/>
  <c r="E55" i="48"/>
  <c r="P54" i="48"/>
  <c r="N54" i="48"/>
  <c r="M54" i="48"/>
  <c r="K54" i="48"/>
  <c r="J54" i="48"/>
  <c r="H54" i="48"/>
  <c r="E54" i="48"/>
  <c r="P50" i="48"/>
  <c r="N50" i="48"/>
  <c r="M50" i="48"/>
  <c r="K50" i="48"/>
  <c r="J50" i="48"/>
  <c r="H50" i="48"/>
  <c r="G50" i="48"/>
  <c r="E50" i="48"/>
  <c r="J58" i="48" l="1"/>
  <c r="E58" i="48"/>
  <c r="G54" i="48"/>
  <c r="H58" i="48"/>
  <c r="J59" i="45"/>
  <c r="H59" i="45"/>
  <c r="G59" i="45"/>
  <c r="E59" i="45"/>
  <c r="P58" i="45"/>
  <c r="N58" i="45"/>
  <c r="M58" i="45"/>
  <c r="K58" i="45"/>
  <c r="J58" i="45"/>
  <c r="H58" i="45"/>
  <c r="G58" i="45"/>
  <c r="E58" i="45"/>
  <c r="G55" i="45"/>
  <c r="E55" i="45"/>
  <c r="P54" i="45"/>
  <c r="N54" i="45"/>
  <c r="M54" i="45"/>
  <c r="K54" i="45"/>
  <c r="J54" i="45"/>
  <c r="H54" i="45"/>
  <c r="G54" i="45"/>
  <c r="E54" i="45"/>
  <c r="P50" i="45"/>
  <c r="N50" i="45"/>
  <c r="M50" i="45"/>
  <c r="K50" i="45"/>
  <c r="J50" i="45"/>
  <c r="H50" i="45"/>
  <c r="G50" i="45"/>
  <c r="E50" i="45"/>
  <c r="J44" i="45"/>
  <c r="H44" i="45"/>
  <c r="G44" i="45"/>
  <c r="E44" i="45"/>
  <c r="P43" i="45"/>
  <c r="N43" i="45"/>
  <c r="M43" i="45"/>
  <c r="K43" i="45"/>
  <c r="J43" i="45"/>
  <c r="H43" i="45"/>
  <c r="G43" i="45"/>
  <c r="E43" i="45"/>
  <c r="G40" i="45"/>
  <c r="E40" i="45"/>
  <c r="P39" i="45"/>
  <c r="N39" i="45"/>
  <c r="M39" i="45"/>
  <c r="K39" i="45"/>
  <c r="J39" i="45"/>
  <c r="H39" i="45"/>
  <c r="G39" i="45"/>
  <c r="E39" i="45"/>
  <c r="P35" i="45"/>
  <c r="N35" i="45"/>
  <c r="M35" i="45"/>
  <c r="K35" i="45"/>
  <c r="J35" i="45"/>
  <c r="H35" i="45"/>
  <c r="G35" i="45"/>
  <c r="E35" i="45"/>
  <c r="M29" i="45"/>
  <c r="E29" i="45"/>
  <c r="P28" i="45"/>
  <c r="N28" i="45"/>
  <c r="M28" i="45"/>
  <c r="E28" i="45"/>
  <c r="E25" i="45"/>
  <c r="P24" i="45"/>
  <c r="N24" i="45"/>
  <c r="M24" i="45"/>
  <c r="E24" i="45"/>
  <c r="P20" i="45"/>
  <c r="N20" i="45"/>
  <c r="M20" i="45"/>
  <c r="K20" i="45"/>
  <c r="J20" i="45"/>
  <c r="H20" i="45"/>
  <c r="G20" i="45"/>
  <c r="E20" i="45"/>
  <c r="J14" i="45"/>
  <c r="H14" i="45"/>
  <c r="G14" i="45"/>
  <c r="E14" i="45"/>
  <c r="P13" i="45"/>
  <c r="N13" i="45"/>
  <c r="M13" i="45"/>
  <c r="K13" i="45"/>
  <c r="J13" i="45"/>
  <c r="H13" i="45"/>
  <c r="G13" i="45"/>
  <c r="E13" i="45"/>
  <c r="G10" i="45"/>
  <c r="E10" i="45"/>
  <c r="P9" i="45"/>
  <c r="N9" i="45"/>
  <c r="M9" i="45"/>
  <c r="K9" i="45"/>
  <c r="J9" i="45"/>
  <c r="H9" i="45"/>
  <c r="G9" i="45"/>
  <c r="E9" i="45"/>
  <c r="P5" i="45"/>
  <c r="N5" i="45"/>
  <c r="M5" i="45"/>
  <c r="K5" i="45"/>
  <c r="J5" i="45"/>
  <c r="H5" i="45"/>
  <c r="G5" i="45"/>
  <c r="E5" i="45"/>
  <c r="J44" i="48"/>
  <c r="H43" i="48" s="1"/>
  <c r="H44" i="48"/>
  <c r="G44" i="48"/>
  <c r="E44" i="48"/>
  <c r="P43" i="48"/>
  <c r="N43" i="48"/>
  <c r="M43" i="48"/>
  <c r="K43" i="48"/>
  <c r="J43" i="48"/>
  <c r="G40" i="48"/>
  <c r="E40" i="48"/>
  <c r="P39" i="48"/>
  <c r="N39" i="48"/>
  <c r="M39" i="48"/>
  <c r="K39" i="48"/>
  <c r="J39" i="48"/>
  <c r="H39" i="48"/>
  <c r="P35" i="48"/>
  <c r="N35" i="48"/>
  <c r="M35" i="48"/>
  <c r="K35" i="48"/>
  <c r="J35" i="48"/>
  <c r="H35" i="48"/>
  <c r="G35" i="48"/>
  <c r="E35" i="48"/>
  <c r="J29" i="48"/>
  <c r="H29" i="48"/>
  <c r="H28" i="48" s="1"/>
  <c r="G29" i="48"/>
  <c r="E29" i="48"/>
  <c r="P28" i="48"/>
  <c r="N28" i="48"/>
  <c r="M28" i="48"/>
  <c r="K28" i="48"/>
  <c r="G25" i="48"/>
  <c r="E25" i="48"/>
  <c r="P24" i="48"/>
  <c r="N24" i="48"/>
  <c r="M24" i="48"/>
  <c r="K24" i="48"/>
  <c r="J24" i="48"/>
  <c r="H24" i="48"/>
  <c r="P20" i="48"/>
  <c r="N20" i="48"/>
  <c r="M20" i="48"/>
  <c r="K20" i="48"/>
  <c r="J20" i="48"/>
  <c r="H20" i="48"/>
  <c r="G20" i="48"/>
  <c r="E20" i="48"/>
  <c r="J14" i="48"/>
  <c r="H14" i="48"/>
  <c r="G14" i="48"/>
  <c r="E14" i="48"/>
  <c r="P13" i="48"/>
  <c r="N13" i="48"/>
  <c r="M13" i="48"/>
  <c r="K13" i="48"/>
  <c r="G13" i="48"/>
  <c r="G10" i="48"/>
  <c r="E10" i="48"/>
  <c r="P9" i="48"/>
  <c r="N9" i="48"/>
  <c r="M9" i="48"/>
  <c r="K9" i="48"/>
  <c r="J9" i="48"/>
  <c r="H9" i="48"/>
  <c r="E9" i="48"/>
  <c r="P5" i="48"/>
  <c r="N5" i="48"/>
  <c r="M5" i="48"/>
  <c r="K5" i="48"/>
  <c r="J5" i="48"/>
  <c r="H5" i="48"/>
  <c r="G5" i="48"/>
  <c r="E5" i="48"/>
  <c r="AL266" i="36"/>
  <c r="AN264" i="36"/>
  <c r="AL264" i="36"/>
  <c r="AK264" i="36"/>
  <c r="AI264" i="36"/>
  <c r="AE264" i="36"/>
  <c r="AC264" i="36"/>
  <c r="AB264" i="36"/>
  <c r="Z264" i="36"/>
  <c r="Y264" i="36"/>
  <c r="W264" i="36"/>
  <c r="V264" i="36"/>
  <c r="T264" i="36"/>
  <c r="S264" i="36"/>
  <c r="Q264" i="36"/>
  <c r="P264" i="36"/>
  <c r="N264" i="36"/>
  <c r="M264" i="36"/>
  <c r="K264" i="36"/>
  <c r="J264" i="36"/>
  <c r="H264" i="36"/>
  <c r="G264" i="36"/>
  <c r="E264" i="36"/>
  <c r="AH263" i="36"/>
  <c r="AF263" i="36"/>
  <c r="AE263" i="36"/>
  <c r="AC263" i="36"/>
  <c r="AB263" i="36"/>
  <c r="Z263" i="36"/>
  <c r="Y263" i="36"/>
  <c r="W263" i="36"/>
  <c r="V263" i="36"/>
  <c r="T263" i="36"/>
  <c r="S263" i="36"/>
  <c r="Q263" i="36"/>
  <c r="P263" i="36"/>
  <c r="N263" i="36"/>
  <c r="M263" i="36"/>
  <c r="K263" i="36"/>
  <c r="J263" i="36"/>
  <c r="H263" i="36"/>
  <c r="G263" i="36"/>
  <c r="E263" i="36"/>
  <c r="D263" i="36"/>
  <c r="C263" i="36"/>
  <c r="AL262" i="36"/>
  <c r="AN260" i="36"/>
  <c r="AL260" i="36"/>
  <c r="AK260" i="36"/>
  <c r="AI260" i="36"/>
  <c r="AB260" i="36"/>
  <c r="Z260" i="36"/>
  <c r="Y260" i="36"/>
  <c r="W260" i="36"/>
  <c r="V260" i="36"/>
  <c r="T260" i="36"/>
  <c r="S260" i="36"/>
  <c r="Q260" i="36"/>
  <c r="P260" i="36"/>
  <c r="N260" i="36"/>
  <c r="M260" i="36"/>
  <c r="K260" i="36"/>
  <c r="J260" i="36"/>
  <c r="H260" i="36"/>
  <c r="G260" i="36"/>
  <c r="E260" i="36"/>
  <c r="AH259" i="36"/>
  <c r="AF259" i="36"/>
  <c r="AE259" i="36"/>
  <c r="AC259" i="36"/>
  <c r="AB259" i="36"/>
  <c r="Z259" i="36"/>
  <c r="Y259" i="36"/>
  <c r="W259" i="36"/>
  <c r="V259" i="36"/>
  <c r="T259" i="36"/>
  <c r="S259" i="36"/>
  <c r="Q259" i="36"/>
  <c r="P259" i="36"/>
  <c r="N259" i="36"/>
  <c r="M259" i="36"/>
  <c r="K259" i="36"/>
  <c r="J259" i="36"/>
  <c r="H259" i="36"/>
  <c r="G259" i="36"/>
  <c r="E259" i="36"/>
  <c r="D259" i="36"/>
  <c r="C259" i="36"/>
  <c r="AL258" i="36"/>
  <c r="AN256" i="36"/>
  <c r="AL256" i="36"/>
  <c r="AK256" i="36"/>
  <c r="AI256" i="36"/>
  <c r="Y256" i="36"/>
  <c r="W256" i="36"/>
  <c r="V256" i="36"/>
  <c r="T256" i="36"/>
  <c r="S256" i="36"/>
  <c r="Q256" i="36"/>
  <c r="P256" i="36"/>
  <c r="N256" i="36"/>
  <c r="M256" i="36"/>
  <c r="K256" i="36"/>
  <c r="J256" i="36"/>
  <c r="H256" i="36"/>
  <c r="G256" i="36"/>
  <c r="E256" i="36"/>
  <c r="AH255" i="36"/>
  <c r="AF255" i="36"/>
  <c r="AE255" i="36"/>
  <c r="AC255" i="36"/>
  <c r="AB255" i="36"/>
  <c r="Z255" i="36"/>
  <c r="Y255" i="36"/>
  <c r="W255" i="36"/>
  <c r="V255" i="36"/>
  <c r="T255" i="36"/>
  <c r="S255" i="36"/>
  <c r="Q255" i="36"/>
  <c r="P255" i="36"/>
  <c r="N255" i="36"/>
  <c r="M255" i="36"/>
  <c r="K255" i="36"/>
  <c r="J255" i="36"/>
  <c r="H255" i="36"/>
  <c r="G255" i="36"/>
  <c r="E255" i="36"/>
  <c r="D255" i="36"/>
  <c r="C255" i="36"/>
  <c r="AL254" i="36"/>
  <c r="AN252" i="36"/>
  <c r="AL252" i="36"/>
  <c r="AK252" i="36"/>
  <c r="AI252" i="36"/>
  <c r="V252" i="36"/>
  <c r="T252" i="36"/>
  <c r="S252" i="36"/>
  <c r="Q252" i="36"/>
  <c r="P252" i="36"/>
  <c r="N252" i="36"/>
  <c r="M252" i="36"/>
  <c r="K252" i="36"/>
  <c r="J252" i="36"/>
  <c r="H252" i="36"/>
  <c r="G252" i="36"/>
  <c r="E252" i="36"/>
  <c r="AH251" i="36"/>
  <c r="AF251" i="36"/>
  <c r="AE251" i="36"/>
  <c r="AC251" i="36"/>
  <c r="AB251" i="36"/>
  <c r="Z251" i="36"/>
  <c r="Y251" i="36"/>
  <c r="W251" i="36"/>
  <c r="V251" i="36"/>
  <c r="T251" i="36"/>
  <c r="S251" i="36"/>
  <c r="Q251" i="36"/>
  <c r="P251" i="36"/>
  <c r="N251" i="36"/>
  <c r="M251" i="36"/>
  <c r="K251" i="36"/>
  <c r="J251" i="36"/>
  <c r="H251" i="36"/>
  <c r="G251" i="36"/>
  <c r="E251" i="36"/>
  <c r="D251" i="36"/>
  <c r="C251" i="36"/>
  <c r="AL250" i="36"/>
  <c r="A249" i="36"/>
  <c r="D249" i="36" s="1"/>
  <c r="AN248" i="36"/>
  <c r="AL248" i="36"/>
  <c r="AK248" i="36"/>
  <c r="AI248" i="36"/>
  <c r="S248" i="36"/>
  <c r="Q248" i="36"/>
  <c r="P248" i="36"/>
  <c r="N248" i="36"/>
  <c r="M248" i="36"/>
  <c r="K248" i="36"/>
  <c r="J248" i="36"/>
  <c r="H248" i="36"/>
  <c r="G248" i="36"/>
  <c r="E248" i="36"/>
  <c r="AH247" i="36"/>
  <c r="AF247" i="36"/>
  <c r="AE247" i="36"/>
  <c r="AC247" i="36"/>
  <c r="AB247" i="36"/>
  <c r="Z247" i="36"/>
  <c r="Y247" i="36"/>
  <c r="W247" i="36"/>
  <c r="V247" i="36"/>
  <c r="T247" i="36"/>
  <c r="S247" i="36"/>
  <c r="Q247" i="36"/>
  <c r="P247" i="36"/>
  <c r="N247" i="36"/>
  <c r="M247" i="36"/>
  <c r="K247" i="36"/>
  <c r="J247" i="36"/>
  <c r="H247" i="36"/>
  <c r="G247" i="36"/>
  <c r="E247" i="36"/>
  <c r="D247" i="36"/>
  <c r="C247" i="36"/>
  <c r="A247" i="36"/>
  <c r="AL246" i="36"/>
  <c r="D245" i="36"/>
  <c r="C245" i="36"/>
  <c r="A245" i="36"/>
  <c r="AN244" i="36"/>
  <c r="AL244" i="36"/>
  <c r="AK244" i="36"/>
  <c r="AI244" i="36"/>
  <c r="P244" i="36"/>
  <c r="N244" i="36"/>
  <c r="M244" i="36"/>
  <c r="K244" i="36"/>
  <c r="J244" i="36"/>
  <c r="H244" i="36"/>
  <c r="G244" i="36"/>
  <c r="E244" i="36"/>
  <c r="AV243" i="36"/>
  <c r="AS243" i="36"/>
  <c r="AO243" i="36"/>
  <c r="AH243" i="36"/>
  <c r="AF243" i="36"/>
  <c r="AE243" i="36"/>
  <c r="AC243" i="36"/>
  <c r="AB243" i="36"/>
  <c r="Z243" i="36"/>
  <c r="Y243" i="36"/>
  <c r="W243" i="36"/>
  <c r="V243" i="36"/>
  <c r="T243" i="36"/>
  <c r="S243" i="36"/>
  <c r="Q243" i="36"/>
  <c r="P243" i="36"/>
  <c r="N243" i="36"/>
  <c r="M243" i="36"/>
  <c r="K243" i="36"/>
  <c r="J243" i="36"/>
  <c r="H243" i="36"/>
  <c r="G243" i="36"/>
  <c r="E243" i="36"/>
  <c r="A243" i="36"/>
  <c r="D243" i="36" s="1"/>
  <c r="AL242" i="36"/>
  <c r="AY241" i="36"/>
  <c r="A241" i="36"/>
  <c r="D241" i="36" s="1"/>
  <c r="AN240" i="36"/>
  <c r="AL240" i="36"/>
  <c r="AK240" i="36"/>
  <c r="AI240" i="36"/>
  <c r="M240" i="36"/>
  <c r="K240" i="36"/>
  <c r="J240" i="36"/>
  <c r="H240" i="36"/>
  <c r="G240" i="36"/>
  <c r="E240" i="36"/>
  <c r="AY239" i="36"/>
  <c r="AV239" i="36"/>
  <c r="AS239" i="36"/>
  <c r="AO239" i="36"/>
  <c r="AH239" i="36"/>
  <c r="AF239" i="36"/>
  <c r="AE239" i="36"/>
  <c r="AC239" i="36"/>
  <c r="AB239" i="36"/>
  <c r="Z239" i="36"/>
  <c r="Y239" i="36"/>
  <c r="W239" i="36"/>
  <c r="V239" i="36"/>
  <c r="T239" i="36"/>
  <c r="S239" i="36"/>
  <c r="Q239" i="36"/>
  <c r="P239" i="36"/>
  <c r="N239" i="36"/>
  <c r="M239" i="36"/>
  <c r="K239" i="36"/>
  <c r="J239" i="36"/>
  <c r="H239" i="36"/>
  <c r="G239" i="36"/>
  <c r="E239" i="36"/>
  <c r="D239" i="36"/>
  <c r="C239" i="36"/>
  <c r="A239" i="36"/>
  <c r="AL238" i="36"/>
  <c r="AY237" i="36"/>
  <c r="D237" i="36"/>
  <c r="C237" i="36"/>
  <c r="A237" i="36"/>
  <c r="AN236" i="36"/>
  <c r="AL236" i="36"/>
  <c r="AK236" i="36"/>
  <c r="AI236" i="36"/>
  <c r="J236" i="36"/>
  <c r="H236" i="36"/>
  <c r="G236" i="36"/>
  <c r="E236" i="36"/>
  <c r="AY235" i="36"/>
  <c r="AV235" i="36"/>
  <c r="AS235" i="36"/>
  <c r="AO235" i="36"/>
  <c r="AH235" i="36"/>
  <c r="AF235" i="36"/>
  <c r="AE235" i="36"/>
  <c r="AC235" i="36"/>
  <c r="AB235" i="36"/>
  <c r="Z235" i="36"/>
  <c r="Y235" i="36"/>
  <c r="W235" i="36"/>
  <c r="V235" i="36"/>
  <c r="T235" i="36"/>
  <c r="S235" i="36"/>
  <c r="Q235" i="36"/>
  <c r="P235" i="36"/>
  <c r="N235" i="36"/>
  <c r="M235" i="36"/>
  <c r="K235" i="36"/>
  <c r="J235" i="36"/>
  <c r="H235" i="36"/>
  <c r="G235" i="36"/>
  <c r="E235" i="36"/>
  <c r="D235" i="36"/>
  <c r="C235" i="36"/>
  <c r="A235" i="36"/>
  <c r="AL234" i="36"/>
  <c r="AY233" i="36"/>
  <c r="D233" i="36"/>
  <c r="C233" i="36"/>
  <c r="A233" i="36"/>
  <c r="AN232" i="36"/>
  <c r="AL232" i="36"/>
  <c r="AK232" i="36"/>
  <c r="AI232" i="36"/>
  <c r="G232" i="36"/>
  <c r="E232" i="36"/>
  <c r="AY231" i="36"/>
  <c r="AV231" i="36"/>
  <c r="AS231" i="36"/>
  <c r="AO231" i="36"/>
  <c r="AH231" i="36"/>
  <c r="AF231" i="36"/>
  <c r="AE231" i="36"/>
  <c r="AC231" i="36"/>
  <c r="AB231" i="36"/>
  <c r="Z231" i="36"/>
  <c r="Y231" i="36"/>
  <c r="W231" i="36"/>
  <c r="V231" i="36"/>
  <c r="T231" i="36"/>
  <c r="S231" i="36"/>
  <c r="Q231" i="36"/>
  <c r="P231" i="36"/>
  <c r="N231" i="36"/>
  <c r="M231" i="36"/>
  <c r="K231" i="36"/>
  <c r="J231" i="36"/>
  <c r="H231" i="36"/>
  <c r="G231" i="36"/>
  <c r="E231" i="36"/>
  <c r="A231" i="36"/>
  <c r="D231" i="36" s="1"/>
  <c r="AL230" i="36"/>
  <c r="AY229" i="36"/>
  <c r="A229" i="36"/>
  <c r="D229" i="36" s="1"/>
  <c r="AN228" i="36"/>
  <c r="AL228" i="36"/>
  <c r="AK228" i="36"/>
  <c r="AI228" i="36"/>
  <c r="AY227" i="36"/>
  <c r="AV227" i="36"/>
  <c r="AS227" i="36"/>
  <c r="AO227" i="36"/>
  <c r="AH227" i="36"/>
  <c r="AF227" i="36"/>
  <c r="AE227" i="36"/>
  <c r="AC227" i="36"/>
  <c r="AB227" i="36"/>
  <c r="Z227" i="36"/>
  <c r="Y227" i="36"/>
  <c r="W227" i="36"/>
  <c r="V227" i="36"/>
  <c r="T227" i="36"/>
  <c r="S227" i="36"/>
  <c r="Q227" i="36"/>
  <c r="P227" i="36"/>
  <c r="N227" i="36"/>
  <c r="M227" i="36"/>
  <c r="K227" i="36"/>
  <c r="J227" i="36"/>
  <c r="H227" i="36"/>
  <c r="G227" i="36"/>
  <c r="E227" i="36"/>
  <c r="A227" i="36"/>
  <c r="D227" i="36" s="1"/>
  <c r="AL222" i="36"/>
  <c r="AN220" i="36"/>
  <c r="AL220" i="36"/>
  <c r="AK220" i="36"/>
  <c r="AI220" i="36"/>
  <c r="AE220" i="36"/>
  <c r="AC220" i="36"/>
  <c r="AB220" i="36"/>
  <c r="Z220" i="36"/>
  <c r="Y220" i="36"/>
  <c r="W220" i="36"/>
  <c r="V220" i="36"/>
  <c r="T220" i="36"/>
  <c r="S220" i="36"/>
  <c r="Q220" i="36"/>
  <c r="P220" i="36"/>
  <c r="N220" i="36"/>
  <c r="M220" i="36"/>
  <c r="K220" i="36"/>
  <c r="J220" i="36"/>
  <c r="H220" i="36"/>
  <c r="G220" i="36"/>
  <c r="E220" i="36"/>
  <c r="AH219" i="36"/>
  <c r="AF219" i="36"/>
  <c r="AE219" i="36"/>
  <c r="AC219" i="36"/>
  <c r="AB219" i="36"/>
  <c r="Z219" i="36"/>
  <c r="Y219" i="36"/>
  <c r="W219" i="36"/>
  <c r="V219" i="36"/>
  <c r="T219" i="36"/>
  <c r="S219" i="36"/>
  <c r="Q219" i="36"/>
  <c r="P219" i="36"/>
  <c r="N219" i="36"/>
  <c r="M219" i="36"/>
  <c r="K219" i="36"/>
  <c r="J219" i="36"/>
  <c r="H219" i="36"/>
  <c r="G219" i="36"/>
  <c r="E219" i="36"/>
  <c r="D219" i="36"/>
  <c r="C219" i="36"/>
  <c r="AL218" i="36"/>
  <c r="AN216" i="36"/>
  <c r="AL216" i="36"/>
  <c r="AK216" i="36"/>
  <c r="AI216" i="36"/>
  <c r="AB216" i="36"/>
  <c r="Z216" i="36"/>
  <c r="Y216" i="36"/>
  <c r="W216" i="36"/>
  <c r="V216" i="36"/>
  <c r="T216" i="36"/>
  <c r="S216" i="36"/>
  <c r="Q216" i="36"/>
  <c r="P216" i="36"/>
  <c r="N216" i="36"/>
  <c r="M216" i="36"/>
  <c r="K216" i="36"/>
  <c r="J216" i="36"/>
  <c r="H216" i="36"/>
  <c r="G216" i="36"/>
  <c r="E216" i="36"/>
  <c r="AH215" i="36"/>
  <c r="AF215" i="36"/>
  <c r="AE215" i="36"/>
  <c r="AC215" i="36"/>
  <c r="AB215" i="36"/>
  <c r="Z215" i="36"/>
  <c r="Y215" i="36"/>
  <c r="W215" i="36"/>
  <c r="V215" i="36"/>
  <c r="T215" i="36"/>
  <c r="S215" i="36"/>
  <c r="Q215" i="36"/>
  <c r="P215" i="36"/>
  <c r="N215" i="36"/>
  <c r="M215" i="36"/>
  <c r="K215" i="36"/>
  <c r="J215" i="36"/>
  <c r="H215" i="36"/>
  <c r="G215" i="36"/>
  <c r="E215" i="36"/>
  <c r="D215" i="36"/>
  <c r="C215" i="36"/>
  <c r="AL214" i="36"/>
  <c r="AN212" i="36"/>
  <c r="AL212" i="36"/>
  <c r="AK212" i="36"/>
  <c r="AI212" i="36"/>
  <c r="Y212" i="36"/>
  <c r="W212" i="36"/>
  <c r="V212" i="36"/>
  <c r="T212" i="36"/>
  <c r="S212" i="36"/>
  <c r="Q212" i="36"/>
  <c r="P212" i="36"/>
  <c r="N212" i="36"/>
  <c r="M212" i="36"/>
  <c r="K212" i="36"/>
  <c r="J212" i="36"/>
  <c r="H212" i="36"/>
  <c r="G212" i="36"/>
  <c r="E212" i="36"/>
  <c r="AH211" i="36"/>
  <c r="AF211" i="36"/>
  <c r="AE211" i="36"/>
  <c r="AC211" i="36"/>
  <c r="AB211" i="36"/>
  <c r="Z211" i="36"/>
  <c r="Y211" i="36"/>
  <c r="W211" i="36"/>
  <c r="V211" i="36"/>
  <c r="T211" i="36"/>
  <c r="S211" i="36"/>
  <c r="Q211" i="36"/>
  <c r="P211" i="36"/>
  <c r="N211" i="36"/>
  <c r="M211" i="36"/>
  <c r="K211" i="36"/>
  <c r="J211" i="36"/>
  <c r="H211" i="36"/>
  <c r="G211" i="36"/>
  <c r="E211" i="36"/>
  <c r="D211" i="36"/>
  <c r="C211" i="36"/>
  <c r="AL210" i="36"/>
  <c r="AN208" i="36"/>
  <c r="AL208" i="36"/>
  <c r="AK208" i="36"/>
  <c r="AI208" i="36"/>
  <c r="V208" i="36"/>
  <c r="T208" i="36"/>
  <c r="S208" i="36"/>
  <c r="Q208" i="36"/>
  <c r="P208" i="36"/>
  <c r="N208" i="36"/>
  <c r="M208" i="36"/>
  <c r="K208" i="36"/>
  <c r="J208" i="36"/>
  <c r="H208" i="36"/>
  <c r="G208" i="36"/>
  <c r="E208" i="36"/>
  <c r="AH207" i="36"/>
  <c r="AF207" i="36"/>
  <c r="AE207" i="36"/>
  <c r="AC207" i="36"/>
  <c r="AB207" i="36"/>
  <c r="Z207" i="36"/>
  <c r="Y207" i="36"/>
  <c r="W207" i="36"/>
  <c r="V207" i="36"/>
  <c r="T207" i="36"/>
  <c r="S207" i="36"/>
  <c r="Q207" i="36"/>
  <c r="P207" i="36"/>
  <c r="N207" i="36"/>
  <c r="M207" i="36"/>
  <c r="K207" i="36"/>
  <c r="J207" i="36"/>
  <c r="H207" i="36"/>
  <c r="G207" i="36"/>
  <c r="E207" i="36"/>
  <c r="D207" i="36"/>
  <c r="C207" i="36"/>
  <c r="AL206" i="36"/>
  <c r="A205" i="36"/>
  <c r="D205" i="36" s="1"/>
  <c r="AN204" i="36"/>
  <c r="AL204" i="36"/>
  <c r="AK204" i="36"/>
  <c r="AI204" i="36"/>
  <c r="S204" i="36"/>
  <c r="Q204" i="36"/>
  <c r="P204" i="36"/>
  <c r="N204" i="36"/>
  <c r="M204" i="36"/>
  <c r="K204" i="36"/>
  <c r="J204" i="36"/>
  <c r="H204" i="36"/>
  <c r="G204" i="36"/>
  <c r="E204" i="36"/>
  <c r="AH203" i="36"/>
  <c r="AF203" i="36"/>
  <c r="AE203" i="36"/>
  <c r="AC203" i="36"/>
  <c r="AB203" i="36"/>
  <c r="Z203" i="36"/>
  <c r="Y203" i="36"/>
  <c r="W203" i="36"/>
  <c r="V203" i="36"/>
  <c r="T203" i="36"/>
  <c r="S203" i="36"/>
  <c r="Q203" i="36"/>
  <c r="P203" i="36"/>
  <c r="N203" i="36"/>
  <c r="M203" i="36"/>
  <c r="K203" i="36"/>
  <c r="J203" i="36"/>
  <c r="H203" i="36"/>
  <c r="G203" i="36"/>
  <c r="E203" i="36"/>
  <c r="A203" i="36"/>
  <c r="D203" i="36" s="1"/>
  <c r="AL202" i="36"/>
  <c r="A201" i="36"/>
  <c r="D201" i="36" s="1"/>
  <c r="AN200" i="36"/>
  <c r="AL200" i="36"/>
  <c r="AK200" i="36"/>
  <c r="AI200" i="36"/>
  <c r="P200" i="36"/>
  <c r="N200" i="36"/>
  <c r="M200" i="36"/>
  <c r="K200" i="36"/>
  <c r="J200" i="36"/>
  <c r="H200" i="36"/>
  <c r="G200" i="36"/>
  <c r="E200" i="36"/>
  <c r="AV199" i="36"/>
  <c r="AS199" i="36"/>
  <c r="AO199" i="36"/>
  <c r="AH199" i="36"/>
  <c r="AF199" i="36"/>
  <c r="AE199" i="36"/>
  <c r="AC199" i="36"/>
  <c r="AB199" i="36"/>
  <c r="Z199" i="36"/>
  <c r="Y199" i="36"/>
  <c r="W199" i="36"/>
  <c r="V199" i="36"/>
  <c r="T199" i="36"/>
  <c r="S199" i="36"/>
  <c r="Q199" i="36"/>
  <c r="P199" i="36"/>
  <c r="N199" i="36"/>
  <c r="M199" i="36"/>
  <c r="K199" i="36"/>
  <c r="J199" i="36"/>
  <c r="H199" i="36"/>
  <c r="G199" i="36"/>
  <c r="E199" i="36"/>
  <c r="D199" i="36"/>
  <c r="C199" i="36"/>
  <c r="A199" i="36"/>
  <c r="AL198" i="36"/>
  <c r="AY197" i="36"/>
  <c r="A197" i="36"/>
  <c r="D197" i="36" s="1"/>
  <c r="AN196" i="36"/>
  <c r="AL196" i="36"/>
  <c r="AK196" i="36"/>
  <c r="AI196" i="36"/>
  <c r="M196" i="36"/>
  <c r="K196" i="36"/>
  <c r="J196" i="36"/>
  <c r="H196" i="36"/>
  <c r="G196" i="36"/>
  <c r="E196" i="36"/>
  <c r="AY195" i="36"/>
  <c r="AV195" i="36"/>
  <c r="AS195" i="36"/>
  <c r="AO195" i="36"/>
  <c r="AH195" i="36"/>
  <c r="AF195" i="36"/>
  <c r="AE195" i="36"/>
  <c r="AC195" i="36"/>
  <c r="AB195" i="36"/>
  <c r="Z195" i="36"/>
  <c r="Y195" i="36"/>
  <c r="W195" i="36"/>
  <c r="V195" i="36"/>
  <c r="T195" i="36"/>
  <c r="S195" i="36"/>
  <c r="Q195" i="36"/>
  <c r="P195" i="36"/>
  <c r="N195" i="36"/>
  <c r="M195" i="36"/>
  <c r="K195" i="36"/>
  <c r="J195" i="36"/>
  <c r="H195" i="36"/>
  <c r="G195" i="36"/>
  <c r="E195" i="36"/>
  <c r="A195" i="36"/>
  <c r="D195" i="36" s="1"/>
  <c r="AL194" i="36"/>
  <c r="AY193" i="36"/>
  <c r="D193" i="36"/>
  <c r="C193" i="36"/>
  <c r="A193" i="36"/>
  <c r="AN192" i="36"/>
  <c r="AL192" i="36"/>
  <c r="AK192" i="36"/>
  <c r="AI192" i="36"/>
  <c r="J192" i="36"/>
  <c r="H192" i="36"/>
  <c r="G192" i="36"/>
  <c r="E192" i="36"/>
  <c r="AY191" i="36"/>
  <c r="AV191" i="36"/>
  <c r="AS191" i="36"/>
  <c r="AO191" i="36"/>
  <c r="AH191" i="36"/>
  <c r="AF191" i="36"/>
  <c r="AE191" i="36"/>
  <c r="AC191" i="36"/>
  <c r="AB191" i="36"/>
  <c r="Z191" i="36"/>
  <c r="Y191" i="36"/>
  <c r="W191" i="36"/>
  <c r="V191" i="36"/>
  <c r="T191" i="36"/>
  <c r="S191" i="36"/>
  <c r="Q191" i="36"/>
  <c r="P191" i="36"/>
  <c r="N191" i="36"/>
  <c r="M191" i="36"/>
  <c r="K191" i="36"/>
  <c r="J191" i="36"/>
  <c r="H191" i="36"/>
  <c r="G191" i="36"/>
  <c r="E191" i="36"/>
  <c r="A191" i="36"/>
  <c r="D191" i="36" s="1"/>
  <c r="AL190" i="36"/>
  <c r="AY189" i="36"/>
  <c r="D189" i="36"/>
  <c r="C189" i="36"/>
  <c r="AN188" i="36"/>
  <c r="AL188" i="36"/>
  <c r="AK188" i="36"/>
  <c r="AI188" i="36"/>
  <c r="G188" i="36"/>
  <c r="E188" i="36"/>
  <c r="AY187" i="36"/>
  <c r="AV187" i="36"/>
  <c r="AS187" i="36"/>
  <c r="AO187" i="36"/>
  <c r="AH187" i="36"/>
  <c r="AF187" i="36"/>
  <c r="AE187" i="36"/>
  <c r="AC187" i="36"/>
  <c r="AB187" i="36"/>
  <c r="Z187" i="36"/>
  <c r="Y187" i="36"/>
  <c r="W187" i="36"/>
  <c r="V187" i="36"/>
  <c r="T187" i="36"/>
  <c r="S187" i="36"/>
  <c r="Q187" i="36"/>
  <c r="P187" i="36"/>
  <c r="N187" i="36"/>
  <c r="M187" i="36"/>
  <c r="K187" i="36"/>
  <c r="J187" i="36"/>
  <c r="H187" i="36"/>
  <c r="G187" i="36"/>
  <c r="E187" i="36"/>
  <c r="D187" i="36"/>
  <c r="C187" i="36"/>
  <c r="AL186" i="36"/>
  <c r="AY185" i="36"/>
  <c r="D185" i="36"/>
  <c r="C185" i="36"/>
  <c r="A185" i="36"/>
  <c r="AN184" i="36"/>
  <c r="AL184" i="36"/>
  <c r="AK184" i="36"/>
  <c r="AI184" i="36"/>
  <c r="AY183" i="36"/>
  <c r="AV183" i="36"/>
  <c r="AS183" i="36"/>
  <c r="AO183" i="36"/>
  <c r="AH183" i="36"/>
  <c r="AF183" i="36"/>
  <c r="AE183" i="36"/>
  <c r="AC183" i="36"/>
  <c r="AB183" i="36"/>
  <c r="Z183" i="36"/>
  <c r="Y183" i="36"/>
  <c r="W183" i="36"/>
  <c r="V183" i="36"/>
  <c r="T183" i="36"/>
  <c r="S183" i="36"/>
  <c r="Q183" i="36"/>
  <c r="P183" i="36"/>
  <c r="N183" i="36"/>
  <c r="M183" i="36"/>
  <c r="K183" i="36"/>
  <c r="J183" i="36"/>
  <c r="H183" i="36"/>
  <c r="G183" i="36"/>
  <c r="E183" i="36"/>
  <c r="A183" i="36"/>
  <c r="D183" i="36" s="1"/>
  <c r="AL178" i="36"/>
  <c r="AN176" i="36"/>
  <c r="AL176" i="36"/>
  <c r="AK176" i="36"/>
  <c r="AI176" i="36"/>
  <c r="AE176" i="36"/>
  <c r="AC176" i="36"/>
  <c r="AB176" i="36"/>
  <c r="Z176" i="36"/>
  <c r="Y176" i="36"/>
  <c r="W176" i="36"/>
  <c r="V176" i="36"/>
  <c r="T176" i="36"/>
  <c r="S176" i="36"/>
  <c r="Q176" i="36"/>
  <c r="P176" i="36"/>
  <c r="N176" i="36"/>
  <c r="M176" i="36"/>
  <c r="K176" i="36"/>
  <c r="J176" i="36"/>
  <c r="H176" i="36"/>
  <c r="G176" i="36"/>
  <c r="E176" i="36"/>
  <c r="AH175" i="36"/>
  <c r="AF175" i="36"/>
  <c r="AE175" i="36"/>
  <c r="AC175" i="36"/>
  <c r="AB175" i="36"/>
  <c r="Z175" i="36"/>
  <c r="Y175" i="36"/>
  <c r="W175" i="36"/>
  <c r="V175" i="36"/>
  <c r="T175" i="36"/>
  <c r="S175" i="36"/>
  <c r="Q175" i="36"/>
  <c r="P175" i="36"/>
  <c r="N175" i="36"/>
  <c r="M175" i="36"/>
  <c r="K175" i="36"/>
  <c r="J175" i="36"/>
  <c r="H175" i="36"/>
  <c r="G175" i="36"/>
  <c r="E175" i="36"/>
  <c r="D175" i="36"/>
  <c r="C175" i="36"/>
  <c r="AL174" i="36"/>
  <c r="AN172" i="36"/>
  <c r="AL172" i="36"/>
  <c r="AK172" i="36"/>
  <c r="AI172" i="36"/>
  <c r="AB172" i="36"/>
  <c r="Z172" i="36"/>
  <c r="Y172" i="36"/>
  <c r="W172" i="36"/>
  <c r="V172" i="36"/>
  <c r="T172" i="36"/>
  <c r="S172" i="36"/>
  <c r="Q172" i="36"/>
  <c r="P172" i="36"/>
  <c r="N172" i="36"/>
  <c r="M172" i="36"/>
  <c r="K172" i="36"/>
  <c r="J172" i="36"/>
  <c r="H172" i="36"/>
  <c r="G172" i="36"/>
  <c r="E172" i="36"/>
  <c r="AH171" i="36"/>
  <c r="AF171" i="36"/>
  <c r="AE171" i="36"/>
  <c r="AC171" i="36"/>
  <c r="AB171" i="36"/>
  <c r="Z171" i="36"/>
  <c r="Y171" i="36"/>
  <c r="W171" i="36"/>
  <c r="V171" i="36"/>
  <c r="T171" i="36"/>
  <c r="S171" i="36"/>
  <c r="Q171" i="36"/>
  <c r="P171" i="36"/>
  <c r="N171" i="36"/>
  <c r="M171" i="36"/>
  <c r="K171" i="36"/>
  <c r="J171" i="36"/>
  <c r="H171" i="36"/>
  <c r="G171" i="36"/>
  <c r="E171" i="36"/>
  <c r="D171" i="36"/>
  <c r="C171" i="36"/>
  <c r="AL170" i="36"/>
  <c r="AN168" i="36"/>
  <c r="AL168" i="36"/>
  <c r="AK168" i="36"/>
  <c r="AI168" i="36"/>
  <c r="Y168" i="36"/>
  <c r="W168" i="36"/>
  <c r="V168" i="36"/>
  <c r="T168" i="36"/>
  <c r="S168" i="36"/>
  <c r="Q168" i="36"/>
  <c r="P168" i="36"/>
  <c r="N168" i="36"/>
  <c r="M168" i="36"/>
  <c r="K168" i="36"/>
  <c r="J168" i="36"/>
  <c r="H168" i="36"/>
  <c r="G168" i="36"/>
  <c r="E168" i="36"/>
  <c r="AH167" i="36"/>
  <c r="AF167" i="36"/>
  <c r="AE167" i="36"/>
  <c r="AC167" i="36"/>
  <c r="AB167" i="36"/>
  <c r="Z167" i="36"/>
  <c r="Y167" i="36"/>
  <c r="W167" i="36"/>
  <c r="V167" i="36"/>
  <c r="T167" i="36"/>
  <c r="S167" i="36"/>
  <c r="Q167" i="36"/>
  <c r="P167" i="36"/>
  <c r="N167" i="36"/>
  <c r="M167" i="36"/>
  <c r="K167" i="36"/>
  <c r="J167" i="36"/>
  <c r="H167" i="36"/>
  <c r="G167" i="36"/>
  <c r="E167" i="36"/>
  <c r="D167" i="36"/>
  <c r="C167" i="36"/>
  <c r="AL166" i="36"/>
  <c r="AN164" i="36"/>
  <c r="AL164" i="36"/>
  <c r="AK164" i="36"/>
  <c r="AI164" i="36"/>
  <c r="V164" i="36"/>
  <c r="T164" i="36"/>
  <c r="S164" i="36"/>
  <c r="Q164" i="36"/>
  <c r="P164" i="36"/>
  <c r="N164" i="36"/>
  <c r="M164" i="36"/>
  <c r="K164" i="36"/>
  <c r="J164" i="36"/>
  <c r="H164" i="36"/>
  <c r="G164" i="36"/>
  <c r="E164" i="36"/>
  <c r="AH163" i="36"/>
  <c r="AF163" i="36"/>
  <c r="AE163" i="36"/>
  <c r="AC163" i="36"/>
  <c r="AB163" i="36"/>
  <c r="Z163" i="36"/>
  <c r="Y163" i="36"/>
  <c r="W163" i="36"/>
  <c r="V163" i="36"/>
  <c r="T163" i="36"/>
  <c r="S163" i="36"/>
  <c r="Q163" i="36"/>
  <c r="P163" i="36"/>
  <c r="N163" i="36"/>
  <c r="M163" i="36"/>
  <c r="K163" i="36"/>
  <c r="J163" i="36"/>
  <c r="H163" i="36"/>
  <c r="G163" i="36"/>
  <c r="E163" i="36"/>
  <c r="D163" i="36"/>
  <c r="C163" i="36"/>
  <c r="AL162" i="36"/>
  <c r="A161" i="36"/>
  <c r="D161" i="36" s="1"/>
  <c r="AN160" i="36"/>
  <c r="AL160" i="36"/>
  <c r="AK160" i="36"/>
  <c r="AI160" i="36"/>
  <c r="S160" i="36"/>
  <c r="Q160" i="36"/>
  <c r="P160" i="36"/>
  <c r="N160" i="36"/>
  <c r="M160" i="36"/>
  <c r="K160" i="36"/>
  <c r="J160" i="36"/>
  <c r="H160" i="36"/>
  <c r="G160" i="36"/>
  <c r="E160" i="36"/>
  <c r="AH159" i="36"/>
  <c r="AF159" i="36"/>
  <c r="AE159" i="36"/>
  <c r="AC159" i="36"/>
  <c r="AB159" i="36"/>
  <c r="Z159" i="36"/>
  <c r="Y159" i="36"/>
  <c r="W159" i="36"/>
  <c r="V159" i="36"/>
  <c r="T159" i="36"/>
  <c r="S159" i="36"/>
  <c r="Q159" i="36"/>
  <c r="P159" i="36"/>
  <c r="N159" i="36"/>
  <c r="M159" i="36"/>
  <c r="K159" i="36"/>
  <c r="J159" i="36"/>
  <c r="H159" i="36"/>
  <c r="G159" i="36"/>
  <c r="E159" i="36"/>
  <c r="D159" i="36"/>
  <c r="C159" i="36"/>
  <c r="A159" i="36"/>
  <c r="AL158" i="36"/>
  <c r="D157" i="36"/>
  <c r="C157" i="36"/>
  <c r="A157" i="36"/>
  <c r="AN156" i="36"/>
  <c r="AL156" i="36"/>
  <c r="AK156" i="36"/>
  <c r="AI156" i="36"/>
  <c r="P156" i="36"/>
  <c r="N156" i="36"/>
  <c r="M156" i="36"/>
  <c r="K156" i="36"/>
  <c r="J156" i="36"/>
  <c r="H156" i="36"/>
  <c r="G156" i="36"/>
  <c r="E156" i="36"/>
  <c r="AV155" i="36"/>
  <c r="AS155" i="36"/>
  <c r="AO155" i="36"/>
  <c r="AH155" i="36"/>
  <c r="AF155" i="36"/>
  <c r="AE155" i="36"/>
  <c r="AC155" i="36"/>
  <c r="AB155" i="36"/>
  <c r="Z155" i="36"/>
  <c r="Y155" i="36"/>
  <c r="W155" i="36"/>
  <c r="V155" i="36"/>
  <c r="T155" i="36"/>
  <c r="S155" i="36"/>
  <c r="Q155" i="36"/>
  <c r="P155" i="36"/>
  <c r="N155" i="36"/>
  <c r="M155" i="36"/>
  <c r="K155" i="36"/>
  <c r="J155" i="36"/>
  <c r="H155" i="36"/>
  <c r="G155" i="36"/>
  <c r="E155" i="36"/>
  <c r="A155" i="36"/>
  <c r="D155" i="36" s="1"/>
  <c r="AL154" i="36"/>
  <c r="AY153" i="36"/>
  <c r="A153" i="36"/>
  <c r="D153" i="36" s="1"/>
  <c r="AN152" i="36"/>
  <c r="AL152" i="36"/>
  <c r="AK152" i="36"/>
  <c r="AI152" i="36"/>
  <c r="M152" i="36"/>
  <c r="K152" i="36"/>
  <c r="J152" i="36"/>
  <c r="H152" i="36"/>
  <c r="G152" i="36"/>
  <c r="E152" i="36"/>
  <c r="AY151" i="36"/>
  <c r="AV151" i="36"/>
  <c r="AS151" i="36"/>
  <c r="AO151" i="36"/>
  <c r="AH151" i="36"/>
  <c r="AF151" i="36"/>
  <c r="AE151" i="36"/>
  <c r="AC151" i="36"/>
  <c r="AB151" i="36"/>
  <c r="Z151" i="36"/>
  <c r="Y151" i="36"/>
  <c r="W151" i="36"/>
  <c r="V151" i="36"/>
  <c r="T151" i="36"/>
  <c r="S151" i="36"/>
  <c r="Q151" i="36"/>
  <c r="P151" i="36"/>
  <c r="N151" i="36"/>
  <c r="M151" i="36"/>
  <c r="K151" i="36"/>
  <c r="J151" i="36"/>
  <c r="H151" i="36"/>
  <c r="G151" i="36"/>
  <c r="E151" i="36"/>
  <c r="D151" i="36"/>
  <c r="C151" i="36"/>
  <c r="A151" i="36"/>
  <c r="AL150" i="36"/>
  <c r="AY149" i="36"/>
  <c r="D149" i="36"/>
  <c r="C149" i="36"/>
  <c r="A149" i="36"/>
  <c r="AN148" i="36"/>
  <c r="AL148" i="36"/>
  <c r="AK148" i="36"/>
  <c r="AI148" i="36"/>
  <c r="J148" i="36"/>
  <c r="H148" i="36"/>
  <c r="G148" i="36"/>
  <c r="E148" i="36"/>
  <c r="AY147" i="36"/>
  <c r="AV147" i="36"/>
  <c r="AS147" i="36"/>
  <c r="AO147" i="36"/>
  <c r="AH147" i="36"/>
  <c r="AF147" i="36"/>
  <c r="AE147" i="36"/>
  <c r="AC147" i="36"/>
  <c r="AB147" i="36"/>
  <c r="Z147" i="36"/>
  <c r="Y147" i="36"/>
  <c r="W147" i="36"/>
  <c r="V147" i="36"/>
  <c r="T147" i="36"/>
  <c r="S147" i="36"/>
  <c r="Q147" i="36"/>
  <c r="P147" i="36"/>
  <c r="N147" i="36"/>
  <c r="M147" i="36"/>
  <c r="K147" i="36"/>
  <c r="J147" i="36"/>
  <c r="H147" i="36"/>
  <c r="G147" i="36"/>
  <c r="E147" i="36"/>
  <c r="D147" i="36"/>
  <c r="C147" i="36"/>
  <c r="A147" i="36"/>
  <c r="AL146" i="36"/>
  <c r="AY145" i="36"/>
  <c r="D145" i="36"/>
  <c r="C145" i="36"/>
  <c r="AN144" i="36"/>
  <c r="AL144" i="36"/>
  <c r="AK144" i="36"/>
  <c r="AI144" i="36"/>
  <c r="G144" i="36"/>
  <c r="E144" i="36"/>
  <c r="AY143" i="36"/>
  <c r="AV143" i="36"/>
  <c r="AS143" i="36"/>
  <c r="AO143" i="36"/>
  <c r="AH143" i="36"/>
  <c r="AF143" i="36"/>
  <c r="AE143" i="36"/>
  <c r="AC143" i="36"/>
  <c r="AB143" i="36"/>
  <c r="Z143" i="36"/>
  <c r="Y143" i="36"/>
  <c r="W143" i="36"/>
  <c r="V143" i="36"/>
  <c r="T143" i="36"/>
  <c r="S143" i="36"/>
  <c r="Q143" i="36"/>
  <c r="P143" i="36"/>
  <c r="N143" i="36"/>
  <c r="M143" i="36"/>
  <c r="K143" i="36"/>
  <c r="J143" i="36"/>
  <c r="H143" i="36"/>
  <c r="G143" i="36"/>
  <c r="E143" i="36"/>
  <c r="D143" i="36"/>
  <c r="C143" i="36"/>
  <c r="AL142" i="36"/>
  <c r="AY141" i="36"/>
  <c r="D141" i="36"/>
  <c r="C141" i="36"/>
  <c r="A141" i="36"/>
  <c r="AN140" i="36"/>
  <c r="AL140" i="36"/>
  <c r="AK140" i="36"/>
  <c r="AI140" i="36"/>
  <c r="AY139" i="36"/>
  <c r="AV139" i="36"/>
  <c r="AS139" i="36"/>
  <c r="AO139" i="36"/>
  <c r="AH139" i="36"/>
  <c r="AF139" i="36"/>
  <c r="AE139" i="36"/>
  <c r="AC139" i="36"/>
  <c r="AB139" i="36"/>
  <c r="Z139" i="36"/>
  <c r="Y139" i="36"/>
  <c r="W139" i="36"/>
  <c r="V139" i="36"/>
  <c r="T139" i="36"/>
  <c r="S139" i="36"/>
  <c r="Q139" i="36"/>
  <c r="P139" i="36"/>
  <c r="N139" i="36"/>
  <c r="M139" i="36"/>
  <c r="K139" i="36"/>
  <c r="J139" i="36"/>
  <c r="H139" i="36"/>
  <c r="G139" i="36"/>
  <c r="E139" i="36"/>
  <c r="D139" i="36"/>
  <c r="C139" i="36"/>
  <c r="A139" i="36"/>
  <c r="AL134" i="36"/>
  <c r="AN132" i="36"/>
  <c r="AL132" i="36"/>
  <c r="AK132" i="36"/>
  <c r="AI132" i="36"/>
  <c r="AE132" i="36"/>
  <c r="AC132" i="36"/>
  <c r="AB132" i="36"/>
  <c r="Z132" i="36"/>
  <c r="Y132" i="36"/>
  <c r="W132" i="36"/>
  <c r="V132" i="36"/>
  <c r="T132" i="36"/>
  <c r="S132" i="36"/>
  <c r="Q132" i="36"/>
  <c r="P132" i="36"/>
  <c r="N132" i="36"/>
  <c r="M132" i="36"/>
  <c r="K132" i="36"/>
  <c r="J132" i="36"/>
  <c r="H132" i="36"/>
  <c r="G132" i="36"/>
  <c r="E132" i="36"/>
  <c r="AH131" i="36"/>
  <c r="AF131" i="36"/>
  <c r="AE131" i="36"/>
  <c r="AC131" i="36"/>
  <c r="AB131" i="36"/>
  <c r="Z131" i="36"/>
  <c r="Y131" i="36"/>
  <c r="W131" i="36"/>
  <c r="V131" i="36"/>
  <c r="T131" i="36"/>
  <c r="S131" i="36"/>
  <c r="Q131" i="36"/>
  <c r="P131" i="36"/>
  <c r="N131" i="36"/>
  <c r="M131" i="36"/>
  <c r="K131" i="36"/>
  <c r="J131" i="36"/>
  <c r="H131" i="36"/>
  <c r="G131" i="36"/>
  <c r="E131" i="36"/>
  <c r="D131" i="36"/>
  <c r="C131" i="36"/>
  <c r="AL130" i="36"/>
  <c r="AN128" i="36"/>
  <c r="AL128" i="36"/>
  <c r="AK128" i="36"/>
  <c r="AI128" i="36"/>
  <c r="AB128" i="36"/>
  <c r="Z128" i="36"/>
  <c r="Y128" i="36"/>
  <c r="W128" i="36"/>
  <c r="V128" i="36"/>
  <c r="T128" i="36"/>
  <c r="S128" i="36"/>
  <c r="Q128" i="36"/>
  <c r="P128" i="36"/>
  <c r="N128" i="36"/>
  <c r="M128" i="36"/>
  <c r="K128" i="36"/>
  <c r="J128" i="36"/>
  <c r="H128" i="36"/>
  <c r="G128" i="36"/>
  <c r="E128" i="36"/>
  <c r="AH127" i="36"/>
  <c r="AF127" i="36"/>
  <c r="AE127" i="36"/>
  <c r="AC127" i="36"/>
  <c r="AB127" i="36"/>
  <c r="Z127" i="36"/>
  <c r="Y127" i="36"/>
  <c r="W127" i="36"/>
  <c r="V127" i="36"/>
  <c r="T127" i="36"/>
  <c r="S127" i="36"/>
  <c r="Q127" i="36"/>
  <c r="P127" i="36"/>
  <c r="N127" i="36"/>
  <c r="M127" i="36"/>
  <c r="K127" i="36"/>
  <c r="J127" i="36"/>
  <c r="H127" i="36"/>
  <c r="G127" i="36"/>
  <c r="E127" i="36"/>
  <c r="D127" i="36"/>
  <c r="C127" i="36"/>
  <c r="AL126" i="36"/>
  <c r="AN124" i="36"/>
  <c r="AL124" i="36"/>
  <c r="AK124" i="36"/>
  <c r="AI124" i="36"/>
  <c r="Y124" i="36"/>
  <c r="W124" i="36"/>
  <c r="V124" i="36"/>
  <c r="T124" i="36"/>
  <c r="S124" i="36"/>
  <c r="Q124" i="36"/>
  <c r="P124" i="36"/>
  <c r="N124" i="36"/>
  <c r="M124" i="36"/>
  <c r="K124" i="36"/>
  <c r="J124" i="36"/>
  <c r="H124" i="36"/>
  <c r="G124" i="36"/>
  <c r="E124" i="36"/>
  <c r="AH123" i="36"/>
  <c r="AF123" i="36"/>
  <c r="AE123" i="36"/>
  <c r="AC123" i="36"/>
  <c r="AB123" i="36"/>
  <c r="Z123" i="36"/>
  <c r="Y123" i="36"/>
  <c r="W123" i="36"/>
  <c r="V123" i="36"/>
  <c r="T123" i="36"/>
  <c r="S123" i="36"/>
  <c r="Q123" i="36"/>
  <c r="P123" i="36"/>
  <c r="N123" i="36"/>
  <c r="M123" i="36"/>
  <c r="K123" i="36"/>
  <c r="J123" i="36"/>
  <c r="H123" i="36"/>
  <c r="G123" i="36"/>
  <c r="E123" i="36"/>
  <c r="D123" i="36"/>
  <c r="C123" i="36"/>
  <c r="AL122" i="36"/>
  <c r="AN120" i="36"/>
  <c r="AL120" i="36"/>
  <c r="AK120" i="36"/>
  <c r="AI120" i="36"/>
  <c r="V120" i="36"/>
  <c r="T120" i="36"/>
  <c r="S120" i="36"/>
  <c r="Q120" i="36"/>
  <c r="P120" i="36"/>
  <c r="N120" i="36"/>
  <c r="M120" i="36"/>
  <c r="K120" i="36"/>
  <c r="J120" i="36"/>
  <c r="H120" i="36"/>
  <c r="G120" i="36"/>
  <c r="E120" i="36"/>
  <c r="AH119" i="36"/>
  <c r="AF119" i="36"/>
  <c r="AE119" i="36"/>
  <c r="AC119" i="36"/>
  <c r="AB119" i="36"/>
  <c r="Z119" i="36"/>
  <c r="Y119" i="36"/>
  <c r="W119" i="36"/>
  <c r="V119" i="36"/>
  <c r="T119" i="36"/>
  <c r="S119" i="36"/>
  <c r="Q119" i="36"/>
  <c r="P119" i="36"/>
  <c r="N119" i="36"/>
  <c r="M119" i="36"/>
  <c r="K119" i="36"/>
  <c r="J119" i="36"/>
  <c r="H119" i="36"/>
  <c r="G119" i="36"/>
  <c r="E119" i="36"/>
  <c r="D119" i="36"/>
  <c r="C119" i="36"/>
  <c r="AL118" i="36"/>
  <c r="D117" i="36"/>
  <c r="C117" i="36"/>
  <c r="A117" i="36"/>
  <c r="AN116" i="36"/>
  <c r="AL116" i="36"/>
  <c r="AK116" i="36"/>
  <c r="AI116" i="36"/>
  <c r="S116" i="36"/>
  <c r="Q116" i="36"/>
  <c r="P116" i="36"/>
  <c r="N116" i="36"/>
  <c r="M116" i="36"/>
  <c r="K116" i="36"/>
  <c r="J116" i="36"/>
  <c r="H116" i="36"/>
  <c r="G116" i="36"/>
  <c r="E116" i="36"/>
  <c r="AH115" i="36"/>
  <c r="AF115" i="36"/>
  <c r="AE115" i="36"/>
  <c r="AC115" i="36"/>
  <c r="AB115" i="36"/>
  <c r="Z115" i="36"/>
  <c r="Y115" i="36"/>
  <c r="W115" i="36"/>
  <c r="V115" i="36"/>
  <c r="T115" i="36"/>
  <c r="S115" i="36"/>
  <c r="Q115" i="36"/>
  <c r="P115" i="36"/>
  <c r="N115" i="36"/>
  <c r="M115" i="36"/>
  <c r="K115" i="36"/>
  <c r="J115" i="36"/>
  <c r="H115" i="36"/>
  <c r="G115" i="36"/>
  <c r="E115" i="36"/>
  <c r="D115" i="36"/>
  <c r="C115" i="36"/>
  <c r="A115" i="36"/>
  <c r="AL114" i="36"/>
  <c r="D113" i="36"/>
  <c r="C113" i="36"/>
  <c r="A113" i="36"/>
  <c r="AN112" i="36"/>
  <c r="AL112" i="36"/>
  <c r="AK112" i="36"/>
  <c r="AI112" i="36"/>
  <c r="P112" i="36"/>
  <c r="N112" i="36"/>
  <c r="M112" i="36"/>
  <c r="K112" i="36"/>
  <c r="J112" i="36"/>
  <c r="H112" i="36"/>
  <c r="G112" i="36"/>
  <c r="E112" i="36"/>
  <c r="AV111" i="36"/>
  <c r="AS111" i="36"/>
  <c r="AO111" i="36"/>
  <c r="AH111" i="36"/>
  <c r="AF111" i="36"/>
  <c r="AE111" i="36"/>
  <c r="AC111" i="36"/>
  <c r="AB111" i="36"/>
  <c r="Z111" i="36"/>
  <c r="Y111" i="36"/>
  <c r="W111" i="36"/>
  <c r="V111" i="36"/>
  <c r="T111" i="36"/>
  <c r="S111" i="36"/>
  <c r="Q111" i="36"/>
  <c r="P111" i="36"/>
  <c r="N111" i="36"/>
  <c r="M111" i="36"/>
  <c r="K111" i="36"/>
  <c r="J111" i="36"/>
  <c r="H111" i="36"/>
  <c r="G111" i="36"/>
  <c r="E111" i="36"/>
  <c r="A111" i="36"/>
  <c r="D111" i="36" s="1"/>
  <c r="AL110" i="36"/>
  <c r="AY109" i="36"/>
  <c r="D109" i="36"/>
  <c r="C109" i="36"/>
  <c r="A109" i="36"/>
  <c r="AN108" i="36"/>
  <c r="AL108" i="36"/>
  <c r="AK108" i="36"/>
  <c r="AI108" i="36"/>
  <c r="M108" i="36"/>
  <c r="K108" i="36"/>
  <c r="J108" i="36"/>
  <c r="H108" i="36"/>
  <c r="G108" i="36"/>
  <c r="E108" i="36"/>
  <c r="AY107" i="36"/>
  <c r="AV107" i="36"/>
  <c r="AS107" i="36"/>
  <c r="AO107" i="36"/>
  <c r="AH107" i="36"/>
  <c r="AF107" i="36"/>
  <c r="AE107" i="36"/>
  <c r="AC107" i="36"/>
  <c r="AB107" i="36"/>
  <c r="Z107" i="36"/>
  <c r="Y107" i="36"/>
  <c r="W107" i="36"/>
  <c r="V107" i="36"/>
  <c r="T107" i="36"/>
  <c r="S107" i="36"/>
  <c r="Q107" i="36"/>
  <c r="P107" i="36"/>
  <c r="N107" i="36"/>
  <c r="M107" i="36"/>
  <c r="K107" i="36"/>
  <c r="J107" i="36"/>
  <c r="H107" i="36"/>
  <c r="G107" i="36"/>
  <c r="E107" i="36"/>
  <c r="D107" i="36"/>
  <c r="C107" i="36"/>
  <c r="A107" i="36"/>
  <c r="AL106" i="36"/>
  <c r="AY105" i="36"/>
  <c r="A105" i="36"/>
  <c r="D105" i="36" s="1"/>
  <c r="AN104" i="36"/>
  <c r="AL104" i="36"/>
  <c r="AK104" i="36"/>
  <c r="AI104" i="36"/>
  <c r="J104" i="36"/>
  <c r="H104" i="36"/>
  <c r="G104" i="36"/>
  <c r="E104" i="36"/>
  <c r="AY103" i="36"/>
  <c r="AV103" i="36"/>
  <c r="AS103" i="36"/>
  <c r="AO103" i="36"/>
  <c r="AH103" i="36"/>
  <c r="AF103" i="36"/>
  <c r="AE103" i="36"/>
  <c r="AC103" i="36"/>
  <c r="AB103" i="36"/>
  <c r="Z103" i="36"/>
  <c r="Y103" i="36"/>
  <c r="W103" i="36"/>
  <c r="V103" i="36"/>
  <c r="T103" i="36"/>
  <c r="S103" i="36"/>
  <c r="Q103" i="36"/>
  <c r="P103" i="36"/>
  <c r="N103" i="36"/>
  <c r="M103" i="36"/>
  <c r="K103" i="36"/>
  <c r="J103" i="36"/>
  <c r="H103" i="36"/>
  <c r="G103" i="36"/>
  <c r="E103" i="36"/>
  <c r="D103" i="36"/>
  <c r="C103" i="36"/>
  <c r="A103" i="36"/>
  <c r="AL102" i="36"/>
  <c r="AY101" i="36"/>
  <c r="D101" i="36"/>
  <c r="A101" i="36"/>
  <c r="C101" i="36" s="1"/>
  <c r="AN100" i="36"/>
  <c r="AL100" i="36"/>
  <c r="AK100" i="36"/>
  <c r="AI100" i="36"/>
  <c r="G100" i="36"/>
  <c r="E100" i="36"/>
  <c r="AY99" i="36"/>
  <c r="AV99" i="36"/>
  <c r="AS99" i="36"/>
  <c r="AO99" i="36"/>
  <c r="AH99" i="36"/>
  <c r="AF99" i="36"/>
  <c r="AE99" i="36"/>
  <c r="AC99" i="36"/>
  <c r="AB99" i="36"/>
  <c r="Z99" i="36"/>
  <c r="Y99" i="36"/>
  <c r="W99" i="36"/>
  <c r="V99" i="36"/>
  <c r="T99" i="36"/>
  <c r="S99" i="36"/>
  <c r="Q99" i="36"/>
  <c r="P99" i="36"/>
  <c r="N99" i="36"/>
  <c r="M99" i="36"/>
  <c r="K99" i="36"/>
  <c r="J99" i="36"/>
  <c r="H99" i="36"/>
  <c r="G99" i="36"/>
  <c r="E99" i="36"/>
  <c r="A99" i="36"/>
  <c r="D99" i="36" s="1"/>
  <c r="AL98" i="36"/>
  <c r="AY97" i="36"/>
  <c r="C97" i="36"/>
  <c r="A97" i="36"/>
  <c r="D97" i="36" s="1"/>
  <c r="AN96" i="36"/>
  <c r="AL96" i="36"/>
  <c r="AK96" i="36"/>
  <c r="AI96" i="36"/>
  <c r="AY95" i="36"/>
  <c r="AV95" i="36"/>
  <c r="AS95" i="36"/>
  <c r="AO95" i="36"/>
  <c r="AH95" i="36"/>
  <c r="AF95" i="36"/>
  <c r="AE95" i="36"/>
  <c r="AC95" i="36"/>
  <c r="AB95" i="36"/>
  <c r="Z95" i="36"/>
  <c r="Y95" i="36"/>
  <c r="W95" i="36"/>
  <c r="V95" i="36"/>
  <c r="T95" i="36"/>
  <c r="S95" i="36"/>
  <c r="Q95" i="36"/>
  <c r="P95" i="36"/>
  <c r="N95" i="36"/>
  <c r="M95" i="36"/>
  <c r="K95" i="36"/>
  <c r="J95" i="36"/>
  <c r="H95" i="36"/>
  <c r="G95" i="36"/>
  <c r="E95" i="36"/>
  <c r="A95" i="36"/>
  <c r="D95" i="36" s="1"/>
  <c r="AL90" i="36"/>
  <c r="AN88" i="36"/>
  <c r="AL88" i="36"/>
  <c r="AK88" i="36"/>
  <c r="AI88" i="36"/>
  <c r="AE88" i="36"/>
  <c r="AC88" i="36"/>
  <c r="AB88" i="36"/>
  <c r="Z88" i="36"/>
  <c r="Y88" i="36"/>
  <c r="W88" i="36"/>
  <c r="V88" i="36"/>
  <c r="T88" i="36"/>
  <c r="S88" i="36"/>
  <c r="Q88" i="36"/>
  <c r="P88" i="36"/>
  <c r="N88" i="36"/>
  <c r="M88" i="36"/>
  <c r="K88" i="36"/>
  <c r="J88" i="36"/>
  <c r="H88" i="36"/>
  <c r="G88" i="36"/>
  <c r="E88" i="36"/>
  <c r="AH87" i="36"/>
  <c r="AF87" i="36"/>
  <c r="AE87" i="36"/>
  <c r="AC87" i="36"/>
  <c r="AB87" i="36"/>
  <c r="Z87" i="36"/>
  <c r="Y87" i="36"/>
  <c r="W87" i="36"/>
  <c r="V87" i="36"/>
  <c r="T87" i="36"/>
  <c r="S87" i="36"/>
  <c r="Q87" i="36"/>
  <c r="P87" i="36"/>
  <c r="N87" i="36"/>
  <c r="M87" i="36"/>
  <c r="K87" i="36"/>
  <c r="J87" i="36"/>
  <c r="H87" i="36"/>
  <c r="G87" i="36"/>
  <c r="E87" i="36"/>
  <c r="D87" i="36"/>
  <c r="C87" i="36"/>
  <c r="AL86" i="36"/>
  <c r="AN84" i="36"/>
  <c r="AL84" i="36"/>
  <c r="AK84" i="36"/>
  <c r="AI84" i="36"/>
  <c r="AB84" i="36"/>
  <c r="Z84" i="36"/>
  <c r="Y84" i="36"/>
  <c r="W84" i="36"/>
  <c r="V84" i="36"/>
  <c r="T84" i="36"/>
  <c r="S84" i="36"/>
  <c r="Q84" i="36"/>
  <c r="P84" i="36"/>
  <c r="N84" i="36"/>
  <c r="M84" i="36"/>
  <c r="K84" i="36"/>
  <c r="J84" i="36"/>
  <c r="H84" i="36"/>
  <c r="G84" i="36"/>
  <c r="E84" i="36"/>
  <c r="AH83" i="36"/>
  <c r="AF83" i="36"/>
  <c r="AE83" i="36"/>
  <c r="AC83" i="36"/>
  <c r="AB83" i="36"/>
  <c r="Z83" i="36"/>
  <c r="Y83" i="36"/>
  <c r="W83" i="36"/>
  <c r="V83" i="36"/>
  <c r="T83" i="36"/>
  <c r="S83" i="36"/>
  <c r="Q83" i="36"/>
  <c r="P83" i="36"/>
  <c r="N83" i="36"/>
  <c r="M83" i="36"/>
  <c r="K83" i="36"/>
  <c r="J83" i="36"/>
  <c r="H83" i="36"/>
  <c r="G83" i="36"/>
  <c r="E83" i="36"/>
  <c r="D83" i="36"/>
  <c r="C83" i="36"/>
  <c r="AL82" i="36"/>
  <c r="AN80" i="36"/>
  <c r="AL80" i="36"/>
  <c r="AK80" i="36"/>
  <c r="AI80" i="36"/>
  <c r="Y80" i="36"/>
  <c r="W80" i="36"/>
  <c r="V80" i="36"/>
  <c r="T80" i="36"/>
  <c r="S80" i="36"/>
  <c r="Q80" i="36"/>
  <c r="P80" i="36"/>
  <c r="N80" i="36"/>
  <c r="M80" i="36"/>
  <c r="K80" i="36"/>
  <c r="J80" i="36"/>
  <c r="H80" i="36"/>
  <c r="G80" i="36"/>
  <c r="E80" i="36"/>
  <c r="AH79" i="36"/>
  <c r="AF79" i="36"/>
  <c r="AE79" i="36"/>
  <c r="AC79" i="36"/>
  <c r="AB79" i="36"/>
  <c r="Z79" i="36"/>
  <c r="Y79" i="36"/>
  <c r="W79" i="36"/>
  <c r="V79" i="36"/>
  <c r="T79" i="36"/>
  <c r="S79" i="36"/>
  <c r="Q79" i="36"/>
  <c r="P79" i="36"/>
  <c r="N79" i="36"/>
  <c r="M79" i="36"/>
  <c r="K79" i="36"/>
  <c r="J79" i="36"/>
  <c r="H79" i="36"/>
  <c r="G79" i="36"/>
  <c r="E79" i="36"/>
  <c r="D79" i="36"/>
  <c r="C79" i="36"/>
  <c r="AL78" i="36"/>
  <c r="AN76" i="36"/>
  <c r="AL76" i="36"/>
  <c r="AK76" i="36"/>
  <c r="AI76" i="36"/>
  <c r="V76" i="36"/>
  <c r="T76" i="36"/>
  <c r="S76" i="36"/>
  <c r="Q76" i="36"/>
  <c r="P76" i="36"/>
  <c r="N76" i="36"/>
  <c r="M76" i="36"/>
  <c r="K76" i="36"/>
  <c r="J76" i="36"/>
  <c r="H76" i="36"/>
  <c r="G76" i="36"/>
  <c r="E76" i="36"/>
  <c r="AH75" i="36"/>
  <c r="AF75" i="36"/>
  <c r="AE75" i="36"/>
  <c r="AC75" i="36"/>
  <c r="AB75" i="36"/>
  <c r="Z75" i="36"/>
  <c r="Y75" i="36"/>
  <c r="W75" i="36"/>
  <c r="V75" i="36"/>
  <c r="T75" i="36"/>
  <c r="S75" i="36"/>
  <c r="Q75" i="36"/>
  <c r="P75" i="36"/>
  <c r="N75" i="36"/>
  <c r="M75" i="36"/>
  <c r="K75" i="36"/>
  <c r="J75" i="36"/>
  <c r="H75" i="36"/>
  <c r="G75" i="36"/>
  <c r="E75" i="36"/>
  <c r="D75" i="36"/>
  <c r="C75" i="36"/>
  <c r="AL74" i="36"/>
  <c r="A73" i="36"/>
  <c r="D73" i="36" s="1"/>
  <c r="AN72" i="36"/>
  <c r="AL72" i="36"/>
  <c r="AK72" i="36"/>
  <c r="AI72" i="36"/>
  <c r="S72" i="36"/>
  <c r="Q72" i="36"/>
  <c r="P72" i="36"/>
  <c r="N72" i="36"/>
  <c r="M72" i="36"/>
  <c r="K72" i="36"/>
  <c r="J72" i="36"/>
  <c r="H72" i="36"/>
  <c r="G72" i="36"/>
  <c r="E72" i="36"/>
  <c r="AV71" i="36"/>
  <c r="AS71" i="36"/>
  <c r="AO71" i="36"/>
  <c r="AH71" i="36"/>
  <c r="AF71" i="36"/>
  <c r="AE71" i="36"/>
  <c r="AC71" i="36"/>
  <c r="AB71" i="36"/>
  <c r="Z71" i="36"/>
  <c r="Y71" i="36"/>
  <c r="W71" i="36"/>
  <c r="V71" i="36"/>
  <c r="T71" i="36"/>
  <c r="S71" i="36"/>
  <c r="Q71" i="36"/>
  <c r="P71" i="36"/>
  <c r="N71" i="36"/>
  <c r="M71" i="36"/>
  <c r="K71" i="36"/>
  <c r="J71" i="36"/>
  <c r="H71" i="36"/>
  <c r="G71" i="36"/>
  <c r="E71" i="36"/>
  <c r="A71" i="36"/>
  <c r="D71" i="36" s="1"/>
  <c r="AL70" i="36"/>
  <c r="D69" i="36"/>
  <c r="C69" i="36"/>
  <c r="AN68" i="36"/>
  <c r="AL68" i="36"/>
  <c r="AK68" i="36"/>
  <c r="AI68" i="36"/>
  <c r="P68" i="36"/>
  <c r="N68" i="36"/>
  <c r="M68" i="36"/>
  <c r="K68" i="36"/>
  <c r="J68" i="36"/>
  <c r="H68" i="36"/>
  <c r="G68" i="36"/>
  <c r="E68" i="36"/>
  <c r="AV67" i="36"/>
  <c r="AS67" i="36"/>
  <c r="AO67" i="36"/>
  <c r="AH67" i="36"/>
  <c r="AF67" i="36"/>
  <c r="AE67" i="36"/>
  <c r="AC67" i="36"/>
  <c r="AB67" i="36"/>
  <c r="Z67" i="36"/>
  <c r="Y67" i="36"/>
  <c r="W67" i="36"/>
  <c r="V67" i="36"/>
  <c r="T67" i="36"/>
  <c r="S67" i="36"/>
  <c r="Q67" i="36"/>
  <c r="P67" i="36"/>
  <c r="N67" i="36"/>
  <c r="M67" i="36"/>
  <c r="K67" i="36"/>
  <c r="J67" i="36"/>
  <c r="H67" i="36"/>
  <c r="G67" i="36"/>
  <c r="E67" i="36"/>
  <c r="D67" i="36"/>
  <c r="C67" i="36"/>
  <c r="AL66" i="36"/>
  <c r="AY65" i="36"/>
  <c r="D65" i="36"/>
  <c r="C65" i="36"/>
  <c r="AN64" i="36"/>
  <c r="AL64" i="36"/>
  <c r="AK64" i="36"/>
  <c r="AI64" i="36"/>
  <c r="M64" i="36"/>
  <c r="K64" i="36"/>
  <c r="J64" i="36"/>
  <c r="H64" i="36"/>
  <c r="G64" i="36"/>
  <c r="E64" i="36"/>
  <c r="AY63" i="36"/>
  <c r="AV63" i="36"/>
  <c r="AS63" i="36"/>
  <c r="AO63" i="36"/>
  <c r="AH63" i="36"/>
  <c r="AF63" i="36"/>
  <c r="AE63" i="36"/>
  <c r="AC63" i="36"/>
  <c r="AB63" i="36"/>
  <c r="Z63" i="36"/>
  <c r="Y63" i="36"/>
  <c r="W63" i="36"/>
  <c r="V63" i="36"/>
  <c r="T63" i="36"/>
  <c r="S63" i="36"/>
  <c r="Q63" i="36"/>
  <c r="P63" i="36"/>
  <c r="N63" i="36"/>
  <c r="M63" i="36"/>
  <c r="K63" i="36"/>
  <c r="J63" i="36"/>
  <c r="H63" i="36"/>
  <c r="G63" i="36"/>
  <c r="E63" i="36"/>
  <c r="D63" i="36"/>
  <c r="C63" i="36"/>
  <c r="AL62" i="36"/>
  <c r="AY61" i="36"/>
  <c r="D61" i="36"/>
  <c r="C61" i="36"/>
  <c r="AN60" i="36"/>
  <c r="AL60" i="36"/>
  <c r="AK60" i="36"/>
  <c r="AI60" i="36"/>
  <c r="J60" i="36"/>
  <c r="H60" i="36"/>
  <c r="G60" i="36"/>
  <c r="E60" i="36"/>
  <c r="AY59" i="36"/>
  <c r="AV59" i="36"/>
  <c r="AS59" i="36"/>
  <c r="AO59" i="36"/>
  <c r="AH59" i="36"/>
  <c r="AF59" i="36"/>
  <c r="AE59" i="36"/>
  <c r="AC59" i="36"/>
  <c r="AB59" i="36"/>
  <c r="Z59" i="36"/>
  <c r="Y59" i="36"/>
  <c r="W59" i="36"/>
  <c r="V59" i="36"/>
  <c r="T59" i="36"/>
  <c r="S59" i="36"/>
  <c r="Q59" i="36"/>
  <c r="P59" i="36"/>
  <c r="N59" i="36"/>
  <c r="M59" i="36"/>
  <c r="K59" i="36"/>
  <c r="J59" i="36"/>
  <c r="H59" i="36"/>
  <c r="G59" i="36"/>
  <c r="E59" i="36"/>
  <c r="D59" i="36"/>
  <c r="C59" i="36"/>
  <c r="AL58" i="36"/>
  <c r="AY57" i="36"/>
  <c r="D57" i="36"/>
  <c r="C57" i="36"/>
  <c r="AN56" i="36"/>
  <c r="AL56" i="36"/>
  <c r="AK56" i="36"/>
  <c r="AI56" i="36"/>
  <c r="G56" i="36"/>
  <c r="E56" i="36"/>
  <c r="AY55" i="36"/>
  <c r="AV55" i="36"/>
  <c r="AS55" i="36"/>
  <c r="AO55" i="36"/>
  <c r="AH55" i="36"/>
  <c r="AF55" i="36"/>
  <c r="AE55" i="36"/>
  <c r="AC55" i="36"/>
  <c r="AB55" i="36"/>
  <c r="Z55" i="36"/>
  <c r="Y55" i="36"/>
  <c r="W55" i="36"/>
  <c r="V55" i="36"/>
  <c r="T55" i="36"/>
  <c r="S55" i="36"/>
  <c r="Q55" i="36"/>
  <c r="P55" i="36"/>
  <c r="N55" i="36"/>
  <c r="M55" i="36"/>
  <c r="K55" i="36"/>
  <c r="J55" i="36"/>
  <c r="H55" i="36"/>
  <c r="G55" i="36"/>
  <c r="E55" i="36"/>
  <c r="D55" i="36"/>
  <c r="C55" i="36"/>
  <c r="AL54" i="36"/>
  <c r="AY53" i="36"/>
  <c r="D53" i="36"/>
  <c r="C53" i="36"/>
  <c r="AN52" i="36"/>
  <c r="AL52" i="36"/>
  <c r="AK52" i="36"/>
  <c r="AI52" i="36"/>
  <c r="AY51" i="36"/>
  <c r="AV51" i="36"/>
  <c r="AS51" i="36"/>
  <c r="AO51" i="36"/>
  <c r="AH51" i="36"/>
  <c r="AF51" i="36"/>
  <c r="AE51" i="36"/>
  <c r="AC51" i="36"/>
  <c r="AB51" i="36"/>
  <c r="Z51" i="36"/>
  <c r="Y51" i="36"/>
  <c r="W51" i="36"/>
  <c r="V51" i="36"/>
  <c r="T51" i="36"/>
  <c r="S51" i="36"/>
  <c r="Q51" i="36"/>
  <c r="P51" i="36"/>
  <c r="N51" i="36"/>
  <c r="M51" i="36"/>
  <c r="K51" i="36"/>
  <c r="J51" i="36"/>
  <c r="H51" i="36"/>
  <c r="G51" i="36"/>
  <c r="E51" i="36"/>
  <c r="D51" i="36"/>
  <c r="C51" i="36"/>
  <c r="AL46" i="36"/>
  <c r="AN44" i="36"/>
  <c r="AL44" i="36"/>
  <c r="AK44" i="36"/>
  <c r="AI44" i="36"/>
  <c r="AE44" i="36"/>
  <c r="AC44" i="36"/>
  <c r="AB44" i="36"/>
  <c r="Z44" i="36"/>
  <c r="Y44" i="36"/>
  <c r="W44" i="36"/>
  <c r="V44" i="36"/>
  <c r="T44" i="36"/>
  <c r="S44" i="36"/>
  <c r="Q44" i="36"/>
  <c r="P44" i="36"/>
  <c r="N44" i="36"/>
  <c r="M44" i="36"/>
  <c r="K44" i="36"/>
  <c r="J44" i="36"/>
  <c r="H44" i="36"/>
  <c r="G44" i="36"/>
  <c r="E44" i="36"/>
  <c r="AH43" i="36"/>
  <c r="AF43" i="36"/>
  <c r="AE43" i="36"/>
  <c r="AC43" i="36"/>
  <c r="AB43" i="36"/>
  <c r="Z43" i="36"/>
  <c r="Y43" i="36"/>
  <c r="W43" i="36"/>
  <c r="V43" i="36"/>
  <c r="T43" i="36"/>
  <c r="S43" i="36"/>
  <c r="Q43" i="36"/>
  <c r="P43" i="36"/>
  <c r="N43" i="36"/>
  <c r="M43" i="36"/>
  <c r="K43" i="36"/>
  <c r="J43" i="36"/>
  <c r="H43" i="36"/>
  <c r="G43" i="36"/>
  <c r="E43" i="36"/>
  <c r="D43" i="36"/>
  <c r="C43" i="36"/>
  <c r="AL42" i="36"/>
  <c r="AN40" i="36"/>
  <c r="AL40" i="36"/>
  <c r="AK40" i="36"/>
  <c r="AI40" i="36"/>
  <c r="AB40" i="36"/>
  <c r="Z40" i="36"/>
  <c r="Y40" i="36"/>
  <c r="W40" i="36"/>
  <c r="V40" i="36"/>
  <c r="T40" i="36"/>
  <c r="S40" i="36"/>
  <c r="Q40" i="36"/>
  <c r="P40" i="36"/>
  <c r="N40" i="36"/>
  <c r="M40" i="36"/>
  <c r="K40" i="36"/>
  <c r="J40" i="36"/>
  <c r="H40" i="36"/>
  <c r="G40" i="36"/>
  <c r="E40" i="36"/>
  <c r="AH39" i="36"/>
  <c r="AF39" i="36"/>
  <c r="AE39" i="36"/>
  <c r="AC39" i="36"/>
  <c r="AB39" i="36"/>
  <c r="Z39" i="36"/>
  <c r="Y39" i="36"/>
  <c r="W39" i="36"/>
  <c r="V39" i="36"/>
  <c r="T39" i="36"/>
  <c r="S39" i="36"/>
  <c r="Q39" i="36"/>
  <c r="P39" i="36"/>
  <c r="N39" i="36"/>
  <c r="M39" i="36"/>
  <c r="K39" i="36"/>
  <c r="J39" i="36"/>
  <c r="H39" i="36"/>
  <c r="G39" i="36"/>
  <c r="E39" i="36"/>
  <c r="D39" i="36"/>
  <c r="C39" i="36"/>
  <c r="AL38" i="36"/>
  <c r="AN36" i="36"/>
  <c r="AL36" i="36"/>
  <c r="AK36" i="36"/>
  <c r="AI36" i="36"/>
  <c r="Y36" i="36"/>
  <c r="W36" i="36"/>
  <c r="V36" i="36"/>
  <c r="T36" i="36"/>
  <c r="S36" i="36"/>
  <c r="Q36" i="36"/>
  <c r="P36" i="36"/>
  <c r="N36" i="36"/>
  <c r="M36" i="36"/>
  <c r="K36" i="36"/>
  <c r="J36" i="36"/>
  <c r="H36" i="36"/>
  <c r="G36" i="36"/>
  <c r="E36" i="36"/>
  <c r="AH35" i="36"/>
  <c r="AF35" i="36"/>
  <c r="AE35" i="36"/>
  <c r="AC35" i="36"/>
  <c r="AB35" i="36"/>
  <c r="Z35" i="36"/>
  <c r="Y35" i="36"/>
  <c r="W35" i="36"/>
  <c r="V35" i="36"/>
  <c r="T35" i="36"/>
  <c r="S35" i="36"/>
  <c r="Q35" i="36"/>
  <c r="P35" i="36"/>
  <c r="N35" i="36"/>
  <c r="M35" i="36"/>
  <c r="K35" i="36"/>
  <c r="J35" i="36"/>
  <c r="H35" i="36"/>
  <c r="G35" i="36"/>
  <c r="E35" i="36"/>
  <c r="D35" i="36"/>
  <c r="C35" i="36"/>
  <c r="AL34" i="36"/>
  <c r="AN32" i="36"/>
  <c r="AL32" i="36"/>
  <c r="AK32" i="36"/>
  <c r="AI32" i="36"/>
  <c r="V32" i="36"/>
  <c r="T32" i="36"/>
  <c r="S32" i="36"/>
  <c r="Q32" i="36"/>
  <c r="P32" i="36"/>
  <c r="N32" i="36"/>
  <c r="M32" i="36"/>
  <c r="K32" i="36"/>
  <c r="J32" i="36"/>
  <c r="H32" i="36"/>
  <c r="G32" i="36"/>
  <c r="E32" i="36"/>
  <c r="AO31" i="36"/>
  <c r="AH31" i="36"/>
  <c r="AF31" i="36"/>
  <c r="AE31" i="36"/>
  <c r="AC31" i="36"/>
  <c r="AB31" i="36"/>
  <c r="Z31" i="36"/>
  <c r="Y31" i="36"/>
  <c r="W31" i="36"/>
  <c r="V31" i="36"/>
  <c r="T31" i="36"/>
  <c r="S31" i="36"/>
  <c r="Q31" i="36"/>
  <c r="P31" i="36"/>
  <c r="N31" i="36"/>
  <c r="M31" i="36"/>
  <c r="K31" i="36"/>
  <c r="J31" i="36"/>
  <c r="H31" i="36"/>
  <c r="G31" i="36"/>
  <c r="E31" i="36"/>
  <c r="D31" i="36"/>
  <c r="C31" i="36"/>
  <c r="AL30" i="36"/>
  <c r="D29" i="36"/>
  <c r="C29" i="36"/>
  <c r="AN28" i="36"/>
  <c r="AL28" i="36"/>
  <c r="AK28" i="36"/>
  <c r="AI28" i="36"/>
  <c r="S28" i="36"/>
  <c r="Q28" i="36"/>
  <c r="P28" i="36"/>
  <c r="N28" i="36"/>
  <c r="M28" i="36"/>
  <c r="K28" i="36"/>
  <c r="J28" i="36"/>
  <c r="H28" i="36"/>
  <c r="G28" i="36"/>
  <c r="E28" i="36"/>
  <c r="AV27" i="36"/>
  <c r="AS27" i="36"/>
  <c r="AO27" i="36"/>
  <c r="AH27" i="36"/>
  <c r="AF27" i="36"/>
  <c r="AE27" i="36"/>
  <c r="AC27" i="36"/>
  <c r="AB27" i="36"/>
  <c r="Z27" i="36"/>
  <c r="Y27" i="36"/>
  <c r="W27" i="36"/>
  <c r="V27" i="36"/>
  <c r="T27" i="36"/>
  <c r="S27" i="36"/>
  <c r="Q27" i="36"/>
  <c r="P27" i="36"/>
  <c r="N27" i="36"/>
  <c r="M27" i="36"/>
  <c r="K27" i="36"/>
  <c r="J27" i="36"/>
  <c r="H27" i="36"/>
  <c r="G27" i="36"/>
  <c r="E27" i="36"/>
  <c r="D27" i="36"/>
  <c r="C27" i="36"/>
  <c r="AL26" i="36"/>
  <c r="D25" i="36"/>
  <c r="A25" i="36"/>
  <c r="C25" i="36" s="1"/>
  <c r="AN24" i="36"/>
  <c r="AL24" i="36"/>
  <c r="AK24" i="36"/>
  <c r="AI24" i="36"/>
  <c r="P24" i="36"/>
  <c r="N24" i="36"/>
  <c r="M24" i="36"/>
  <c r="K24" i="36"/>
  <c r="J24" i="36"/>
  <c r="H24" i="36"/>
  <c r="G24" i="36"/>
  <c r="E24" i="36"/>
  <c r="AV23" i="36"/>
  <c r="AS23" i="36"/>
  <c r="AO23" i="36"/>
  <c r="AH23" i="36"/>
  <c r="AF23" i="36"/>
  <c r="AE23" i="36"/>
  <c r="AC23" i="36"/>
  <c r="AB23" i="36"/>
  <c r="Z23" i="36"/>
  <c r="Y23" i="36"/>
  <c r="W23" i="36"/>
  <c r="V23" i="36"/>
  <c r="T23" i="36"/>
  <c r="S23" i="36"/>
  <c r="Q23" i="36"/>
  <c r="P23" i="36"/>
  <c r="N23" i="36"/>
  <c r="M23" i="36"/>
  <c r="K23" i="36"/>
  <c r="J23" i="36"/>
  <c r="H23" i="36"/>
  <c r="G23" i="36"/>
  <c r="E23" i="36"/>
  <c r="C23" i="36"/>
  <c r="A23" i="36"/>
  <c r="D23" i="36" s="1"/>
  <c r="AL22" i="36"/>
  <c r="AY21" i="36"/>
  <c r="D21" i="36"/>
  <c r="C21" i="36"/>
  <c r="AN20" i="36"/>
  <c r="AL20" i="36"/>
  <c r="AK20" i="36"/>
  <c r="AI20" i="36"/>
  <c r="M20" i="36"/>
  <c r="K20" i="36"/>
  <c r="J20" i="36"/>
  <c r="H20" i="36"/>
  <c r="G20" i="36"/>
  <c r="E20" i="36"/>
  <c r="AY19" i="36"/>
  <c r="AV19" i="36"/>
  <c r="AS19" i="36"/>
  <c r="AO19" i="36"/>
  <c r="AH19" i="36"/>
  <c r="AF19" i="36"/>
  <c r="AE19" i="36"/>
  <c r="AC19" i="36"/>
  <c r="AB19" i="36"/>
  <c r="Z19" i="36"/>
  <c r="Y19" i="36"/>
  <c r="W19" i="36"/>
  <c r="V19" i="36"/>
  <c r="T19" i="36"/>
  <c r="S19" i="36"/>
  <c r="Q19" i="36"/>
  <c r="P19" i="36"/>
  <c r="N19" i="36"/>
  <c r="M19" i="36"/>
  <c r="K19" i="36"/>
  <c r="J19" i="36"/>
  <c r="H19" i="36"/>
  <c r="G19" i="36"/>
  <c r="E19" i="36"/>
  <c r="D19" i="36"/>
  <c r="C19" i="36"/>
  <c r="AL18" i="36"/>
  <c r="AY17" i="36"/>
  <c r="D17" i="36"/>
  <c r="C17" i="36"/>
  <c r="AN16" i="36"/>
  <c r="AL16" i="36"/>
  <c r="AK16" i="36"/>
  <c r="AI16" i="36"/>
  <c r="J16" i="36"/>
  <c r="H16" i="36"/>
  <c r="G16" i="36"/>
  <c r="E16" i="36"/>
  <c r="AY15" i="36"/>
  <c r="AV15" i="36"/>
  <c r="AS15" i="36"/>
  <c r="AO15" i="36"/>
  <c r="AH15" i="36"/>
  <c r="AF15" i="36"/>
  <c r="AE15" i="36"/>
  <c r="AC15" i="36"/>
  <c r="AB15" i="36"/>
  <c r="Z15" i="36"/>
  <c r="Y15" i="36"/>
  <c r="W15" i="36"/>
  <c r="V15" i="36"/>
  <c r="T15" i="36"/>
  <c r="S15" i="36"/>
  <c r="Q15" i="36"/>
  <c r="P15" i="36"/>
  <c r="N15" i="36"/>
  <c r="M15" i="36"/>
  <c r="K15" i="36"/>
  <c r="J15" i="36"/>
  <c r="H15" i="36"/>
  <c r="G15" i="36"/>
  <c r="E15" i="36"/>
  <c r="D15" i="36"/>
  <c r="C15" i="36"/>
  <c r="AL14" i="36"/>
  <c r="AY13" i="36"/>
  <c r="D13" i="36"/>
  <c r="C13" i="36"/>
  <c r="AN12" i="36"/>
  <c r="AL12" i="36"/>
  <c r="AK12" i="36"/>
  <c r="AI12" i="36"/>
  <c r="G12" i="36"/>
  <c r="E12" i="36"/>
  <c r="AY11" i="36"/>
  <c r="AV11" i="36"/>
  <c r="AS11" i="36"/>
  <c r="AO11" i="36"/>
  <c r="AH11" i="36"/>
  <c r="AF11" i="36"/>
  <c r="AE11" i="36"/>
  <c r="AC11" i="36"/>
  <c r="AB11" i="36"/>
  <c r="Z11" i="36"/>
  <c r="Y11" i="36"/>
  <c r="W11" i="36"/>
  <c r="V11" i="36"/>
  <c r="T11" i="36"/>
  <c r="S11" i="36"/>
  <c r="Q11" i="36"/>
  <c r="P11" i="36"/>
  <c r="N11" i="36"/>
  <c r="M11" i="36"/>
  <c r="K11" i="36"/>
  <c r="J11" i="36"/>
  <c r="H11" i="36"/>
  <c r="G11" i="36"/>
  <c r="E11" i="36"/>
  <c r="D11" i="36"/>
  <c r="C11" i="36"/>
  <c r="AL10" i="36"/>
  <c r="AY9" i="36"/>
  <c r="D9" i="36"/>
  <c r="C9" i="36"/>
  <c r="AN8" i="36"/>
  <c r="AL8" i="36"/>
  <c r="AK8" i="36"/>
  <c r="AI8" i="36"/>
  <c r="AV7" i="36"/>
  <c r="AS7" i="36"/>
  <c r="AO7" i="36"/>
  <c r="AH7" i="36"/>
  <c r="AF7" i="36"/>
  <c r="AE7" i="36"/>
  <c r="AC7" i="36"/>
  <c r="AB7" i="36"/>
  <c r="Z7" i="36"/>
  <c r="Y7" i="36"/>
  <c r="W7" i="36"/>
  <c r="V7" i="36"/>
  <c r="T7" i="36"/>
  <c r="S7" i="36"/>
  <c r="Q7" i="36"/>
  <c r="P7" i="36"/>
  <c r="N7" i="36"/>
  <c r="M7" i="36"/>
  <c r="K7" i="36"/>
  <c r="J7" i="36"/>
  <c r="H7" i="36"/>
  <c r="G7" i="36"/>
  <c r="E7" i="36"/>
  <c r="D7" i="36"/>
  <c r="C7" i="36"/>
  <c r="AL338" i="29"/>
  <c r="D337" i="29"/>
  <c r="C337" i="29"/>
  <c r="AN336" i="29"/>
  <c r="AL336" i="29"/>
  <c r="AK336" i="29"/>
  <c r="AI336" i="29"/>
  <c r="S336" i="29"/>
  <c r="Q336" i="29"/>
  <c r="P336" i="29"/>
  <c r="N336" i="29"/>
  <c r="M336" i="29"/>
  <c r="K336" i="29"/>
  <c r="J336" i="29"/>
  <c r="H336" i="29"/>
  <c r="G336" i="29"/>
  <c r="E336" i="29"/>
  <c r="AO335" i="29"/>
  <c r="AH335" i="29"/>
  <c r="AF335" i="29"/>
  <c r="AE335" i="29"/>
  <c r="AC335" i="29"/>
  <c r="AB335" i="29"/>
  <c r="Z335" i="29"/>
  <c r="Y335" i="29"/>
  <c r="W335" i="29"/>
  <c r="V335" i="29"/>
  <c r="T335" i="29"/>
  <c r="S335" i="29"/>
  <c r="Q335" i="29"/>
  <c r="P335" i="29"/>
  <c r="N335" i="29"/>
  <c r="M335" i="29"/>
  <c r="K335" i="29"/>
  <c r="J335" i="29"/>
  <c r="H335" i="29"/>
  <c r="G335" i="29"/>
  <c r="E335" i="29"/>
  <c r="D335" i="29"/>
  <c r="C335" i="29"/>
  <c r="AL334" i="29"/>
  <c r="A333" i="29"/>
  <c r="D333" i="29" s="1"/>
  <c r="AN332" i="29"/>
  <c r="AL332" i="29"/>
  <c r="AK332" i="29"/>
  <c r="AI332" i="29"/>
  <c r="P332" i="29"/>
  <c r="N332" i="29"/>
  <c r="M332" i="29"/>
  <c r="K332" i="29"/>
  <c r="J332" i="29"/>
  <c r="H332" i="29"/>
  <c r="G332" i="29"/>
  <c r="E332" i="29"/>
  <c r="AO331" i="29"/>
  <c r="AH331" i="29"/>
  <c r="AF331" i="29"/>
  <c r="AE331" i="29"/>
  <c r="AC331" i="29"/>
  <c r="AB331" i="29"/>
  <c r="Z331" i="29"/>
  <c r="Y331" i="29"/>
  <c r="W331" i="29"/>
  <c r="V331" i="29"/>
  <c r="T331" i="29"/>
  <c r="S331" i="29"/>
  <c r="Q331" i="29"/>
  <c r="P331" i="29"/>
  <c r="N331" i="29"/>
  <c r="M331" i="29"/>
  <c r="K331" i="29"/>
  <c r="J331" i="29"/>
  <c r="H331" i="29"/>
  <c r="G331" i="29"/>
  <c r="E331" i="29"/>
  <c r="A331" i="29"/>
  <c r="D331" i="29" s="1"/>
  <c r="AL330" i="29"/>
  <c r="A329" i="29"/>
  <c r="D329" i="29" s="1"/>
  <c r="AN328" i="29"/>
  <c r="AL328" i="29"/>
  <c r="AK328" i="29"/>
  <c r="AI328" i="29"/>
  <c r="M328" i="29"/>
  <c r="K328" i="29"/>
  <c r="J328" i="29"/>
  <c r="H328" i="29"/>
  <c r="G328" i="29"/>
  <c r="E328" i="29"/>
  <c r="AO327" i="29"/>
  <c r="AH327" i="29"/>
  <c r="AF327" i="29"/>
  <c r="AE327" i="29"/>
  <c r="AC327" i="29"/>
  <c r="AB327" i="29"/>
  <c r="Z327" i="29"/>
  <c r="Y327" i="29"/>
  <c r="W327" i="29"/>
  <c r="V327" i="29"/>
  <c r="T327" i="29"/>
  <c r="S327" i="29"/>
  <c r="Q327" i="29"/>
  <c r="P327" i="29"/>
  <c r="N327" i="29"/>
  <c r="M327" i="29"/>
  <c r="K327" i="29"/>
  <c r="J327" i="29"/>
  <c r="H327" i="29"/>
  <c r="G327" i="29"/>
  <c r="E327" i="29"/>
  <c r="D327" i="29"/>
  <c r="C327" i="29"/>
  <c r="A327" i="29"/>
  <c r="AL326" i="29"/>
  <c r="D325" i="29"/>
  <c r="C325" i="29"/>
  <c r="A325" i="29"/>
  <c r="AN324" i="29"/>
  <c r="AL324" i="29"/>
  <c r="AK324" i="29"/>
  <c r="AI324" i="29"/>
  <c r="J324" i="29"/>
  <c r="H324" i="29"/>
  <c r="G324" i="29"/>
  <c r="E324" i="29"/>
  <c r="AV323" i="29"/>
  <c r="AS323" i="29"/>
  <c r="AO323" i="29"/>
  <c r="AH323" i="29"/>
  <c r="AF323" i="29"/>
  <c r="AE323" i="29"/>
  <c r="AC323" i="29"/>
  <c r="AB323" i="29"/>
  <c r="Z323" i="29"/>
  <c r="Y323" i="29"/>
  <c r="W323" i="29"/>
  <c r="V323" i="29"/>
  <c r="T323" i="29"/>
  <c r="S323" i="29"/>
  <c r="Q323" i="29"/>
  <c r="P323" i="29"/>
  <c r="N323" i="29"/>
  <c r="M323" i="29"/>
  <c r="K323" i="29"/>
  <c r="J323" i="29"/>
  <c r="H323" i="29"/>
  <c r="G323" i="29"/>
  <c r="E323" i="29"/>
  <c r="A323" i="29"/>
  <c r="D323" i="29" s="1"/>
  <c r="AL322" i="29"/>
  <c r="A321" i="29"/>
  <c r="D321" i="29" s="1"/>
  <c r="AN320" i="29"/>
  <c r="AL320" i="29"/>
  <c r="AK320" i="29"/>
  <c r="AI320" i="29"/>
  <c r="G320" i="29"/>
  <c r="E320" i="29"/>
  <c r="AV319" i="29"/>
  <c r="AS319" i="29"/>
  <c r="AO319" i="29"/>
  <c r="AH319" i="29"/>
  <c r="AF319" i="29"/>
  <c r="AE319" i="29"/>
  <c r="AC319" i="29"/>
  <c r="AB319" i="29"/>
  <c r="Z319" i="29"/>
  <c r="Y319" i="29"/>
  <c r="W319" i="29"/>
  <c r="V319" i="29"/>
  <c r="T319" i="29"/>
  <c r="S319" i="29"/>
  <c r="Q319" i="29"/>
  <c r="P319" i="29"/>
  <c r="N319" i="29"/>
  <c r="M319" i="29"/>
  <c r="K319" i="29"/>
  <c r="J319" i="29"/>
  <c r="H319" i="29"/>
  <c r="G319" i="29"/>
  <c r="E319" i="29"/>
  <c r="A319" i="29"/>
  <c r="D319" i="29" s="1"/>
  <c r="AL318" i="29"/>
  <c r="A317" i="29"/>
  <c r="D317" i="29" s="1"/>
  <c r="AN316" i="29"/>
  <c r="AL316" i="29"/>
  <c r="AK316" i="29"/>
  <c r="AI316" i="29"/>
  <c r="AV315" i="29"/>
  <c r="AS315" i="29"/>
  <c r="AO315" i="29"/>
  <c r="AH315" i="29"/>
  <c r="AF315" i="29"/>
  <c r="AE315" i="29"/>
  <c r="AC315" i="29"/>
  <c r="AB315" i="29"/>
  <c r="Z315" i="29"/>
  <c r="Y315" i="29"/>
  <c r="W315" i="29"/>
  <c r="V315" i="29"/>
  <c r="T315" i="29"/>
  <c r="S315" i="29"/>
  <c r="Q315" i="29"/>
  <c r="P315" i="29"/>
  <c r="N315" i="29"/>
  <c r="M315" i="29"/>
  <c r="K315" i="29"/>
  <c r="J315" i="29"/>
  <c r="H315" i="29"/>
  <c r="G315" i="29"/>
  <c r="E315" i="29"/>
  <c r="D315" i="29"/>
  <c r="C315" i="29"/>
  <c r="A315" i="29"/>
  <c r="AL310" i="29"/>
  <c r="AN308" i="29"/>
  <c r="AL308" i="29"/>
  <c r="AK308" i="29"/>
  <c r="AI308" i="29"/>
  <c r="AE308" i="29"/>
  <c r="AC308" i="29"/>
  <c r="AB308" i="29"/>
  <c r="Z308" i="29"/>
  <c r="Y308" i="29"/>
  <c r="W308" i="29"/>
  <c r="V308" i="29"/>
  <c r="T308" i="29"/>
  <c r="S308" i="29"/>
  <c r="Q308" i="29"/>
  <c r="P308" i="29"/>
  <c r="N308" i="29"/>
  <c r="M308" i="29"/>
  <c r="K308" i="29"/>
  <c r="J308" i="29"/>
  <c r="H308" i="29"/>
  <c r="G308" i="29"/>
  <c r="E308" i="29"/>
  <c r="AH307" i="29"/>
  <c r="AF307" i="29"/>
  <c r="AE307" i="29"/>
  <c r="AC307" i="29"/>
  <c r="AB307" i="29"/>
  <c r="Z307" i="29"/>
  <c r="Y307" i="29"/>
  <c r="W307" i="29"/>
  <c r="V307" i="29"/>
  <c r="T307" i="29"/>
  <c r="S307" i="29"/>
  <c r="Q307" i="29"/>
  <c r="P307" i="29"/>
  <c r="N307" i="29"/>
  <c r="M307" i="29"/>
  <c r="K307" i="29"/>
  <c r="J307" i="29"/>
  <c r="H307" i="29"/>
  <c r="G307" i="29"/>
  <c r="E307" i="29"/>
  <c r="D307" i="29"/>
  <c r="C307" i="29"/>
  <c r="AL306" i="29"/>
  <c r="AN304" i="29"/>
  <c r="AL304" i="29"/>
  <c r="AK304" i="29"/>
  <c r="AI304" i="29"/>
  <c r="AB304" i="29"/>
  <c r="Z304" i="29"/>
  <c r="Y304" i="29"/>
  <c r="W304" i="29"/>
  <c r="V304" i="29"/>
  <c r="T304" i="29"/>
  <c r="S304" i="29"/>
  <c r="Q304" i="29"/>
  <c r="P304" i="29"/>
  <c r="N304" i="29"/>
  <c r="M304" i="29"/>
  <c r="K304" i="29"/>
  <c r="J304" i="29"/>
  <c r="H304" i="29"/>
  <c r="G304" i="29"/>
  <c r="E304" i="29"/>
  <c r="AH303" i="29"/>
  <c r="AF303" i="29"/>
  <c r="AE303" i="29"/>
  <c r="AC303" i="29"/>
  <c r="AB303" i="29"/>
  <c r="Z303" i="29"/>
  <c r="Y303" i="29"/>
  <c r="W303" i="29"/>
  <c r="V303" i="29"/>
  <c r="T303" i="29"/>
  <c r="S303" i="29"/>
  <c r="Q303" i="29"/>
  <c r="P303" i="29"/>
  <c r="N303" i="29"/>
  <c r="M303" i="29"/>
  <c r="K303" i="29"/>
  <c r="J303" i="29"/>
  <c r="H303" i="29"/>
  <c r="G303" i="29"/>
  <c r="E303" i="29"/>
  <c r="D303" i="29"/>
  <c r="C303" i="29"/>
  <c r="AL302" i="29"/>
  <c r="D301" i="29"/>
  <c r="C301" i="29"/>
  <c r="AN300" i="29"/>
  <c r="AL300" i="29"/>
  <c r="AK300" i="29"/>
  <c r="AI300" i="29"/>
  <c r="Y300" i="29"/>
  <c r="W300" i="29"/>
  <c r="V300" i="29"/>
  <c r="T300" i="29"/>
  <c r="S300" i="29"/>
  <c r="Q300" i="29"/>
  <c r="P300" i="29"/>
  <c r="N300" i="29"/>
  <c r="M300" i="29"/>
  <c r="K300" i="29"/>
  <c r="J300" i="29"/>
  <c r="H300" i="29"/>
  <c r="G300" i="29"/>
  <c r="E300" i="29"/>
  <c r="AH299" i="29"/>
  <c r="AF299" i="29"/>
  <c r="AE299" i="29"/>
  <c r="AC299" i="29"/>
  <c r="AB299" i="29"/>
  <c r="Z299" i="29"/>
  <c r="Y299" i="29"/>
  <c r="W299" i="29"/>
  <c r="V299" i="29"/>
  <c r="T299" i="29"/>
  <c r="S299" i="29"/>
  <c r="Q299" i="29"/>
  <c r="P299" i="29"/>
  <c r="N299" i="29"/>
  <c r="M299" i="29"/>
  <c r="K299" i="29"/>
  <c r="J299" i="29"/>
  <c r="H299" i="29"/>
  <c r="G299" i="29"/>
  <c r="E299" i="29"/>
  <c r="D299" i="29"/>
  <c r="C299" i="29"/>
  <c r="AL298" i="29"/>
  <c r="D297" i="29"/>
  <c r="C297" i="29"/>
  <c r="AN296" i="29"/>
  <c r="AL296" i="29"/>
  <c r="AK296" i="29"/>
  <c r="AI296" i="29"/>
  <c r="V296" i="29"/>
  <c r="T296" i="29"/>
  <c r="S296" i="29"/>
  <c r="Q296" i="29"/>
  <c r="P296" i="29"/>
  <c r="N296" i="29"/>
  <c r="M296" i="29"/>
  <c r="K296" i="29"/>
  <c r="J296" i="29"/>
  <c r="H296" i="29"/>
  <c r="G296" i="29"/>
  <c r="E296" i="29"/>
  <c r="AO295" i="29"/>
  <c r="AH295" i="29"/>
  <c r="AF295" i="29"/>
  <c r="AE295" i="29"/>
  <c r="AC295" i="29"/>
  <c r="AB295" i="29"/>
  <c r="Z295" i="29"/>
  <c r="Y295" i="29"/>
  <c r="W295" i="29"/>
  <c r="V295" i="29"/>
  <c r="T295" i="29"/>
  <c r="S295" i="29"/>
  <c r="Q295" i="29"/>
  <c r="P295" i="29"/>
  <c r="N295" i="29"/>
  <c r="M295" i="29"/>
  <c r="K295" i="29"/>
  <c r="J295" i="29"/>
  <c r="H295" i="29"/>
  <c r="G295" i="29"/>
  <c r="E295" i="29"/>
  <c r="D295" i="29"/>
  <c r="C295" i="29"/>
  <c r="AL294" i="29"/>
  <c r="D293" i="29"/>
  <c r="C293" i="29"/>
  <c r="AN292" i="29"/>
  <c r="AL292" i="29"/>
  <c r="AK292" i="29"/>
  <c r="AI292" i="29"/>
  <c r="S292" i="29"/>
  <c r="Q292" i="29"/>
  <c r="P292" i="29"/>
  <c r="N292" i="29"/>
  <c r="M292" i="29"/>
  <c r="K292" i="29"/>
  <c r="J292" i="29"/>
  <c r="H292" i="29"/>
  <c r="G292" i="29"/>
  <c r="E292" i="29"/>
  <c r="AO291" i="29"/>
  <c r="AH291" i="29"/>
  <c r="AF291" i="29"/>
  <c r="AE291" i="29"/>
  <c r="AC291" i="29"/>
  <c r="AB291" i="29"/>
  <c r="Z291" i="29"/>
  <c r="Y291" i="29"/>
  <c r="W291" i="29"/>
  <c r="V291" i="29"/>
  <c r="T291" i="29"/>
  <c r="S291" i="29"/>
  <c r="Q291" i="29"/>
  <c r="P291" i="29"/>
  <c r="N291" i="29"/>
  <c r="M291" i="29"/>
  <c r="K291" i="29"/>
  <c r="J291" i="29"/>
  <c r="H291" i="29"/>
  <c r="G291" i="29"/>
  <c r="E291" i="29"/>
  <c r="D291" i="29"/>
  <c r="C291" i="29"/>
  <c r="AL290" i="29"/>
  <c r="A289" i="29"/>
  <c r="D289" i="29" s="1"/>
  <c r="AN288" i="29"/>
  <c r="AL288" i="29"/>
  <c r="AK288" i="29"/>
  <c r="AI288" i="29"/>
  <c r="P288" i="29"/>
  <c r="N288" i="29"/>
  <c r="M288" i="29"/>
  <c r="K288" i="29"/>
  <c r="J288" i="29"/>
  <c r="H288" i="29"/>
  <c r="G288" i="29"/>
  <c r="E288" i="29"/>
  <c r="AO287" i="29"/>
  <c r="AH287" i="29"/>
  <c r="AF287" i="29"/>
  <c r="AE287" i="29"/>
  <c r="AC287" i="29"/>
  <c r="AB287" i="29"/>
  <c r="Z287" i="29"/>
  <c r="Y287" i="29"/>
  <c r="W287" i="29"/>
  <c r="V287" i="29"/>
  <c r="T287" i="29"/>
  <c r="S287" i="29"/>
  <c r="Q287" i="29"/>
  <c r="P287" i="29"/>
  <c r="N287" i="29"/>
  <c r="M287" i="29"/>
  <c r="K287" i="29"/>
  <c r="J287" i="29"/>
  <c r="H287" i="29"/>
  <c r="G287" i="29"/>
  <c r="E287" i="29"/>
  <c r="A287" i="29"/>
  <c r="D287" i="29" s="1"/>
  <c r="AL286" i="29"/>
  <c r="A285" i="29"/>
  <c r="D285" i="29" s="1"/>
  <c r="AN284" i="29"/>
  <c r="AL284" i="29"/>
  <c r="AK284" i="29"/>
  <c r="AI284" i="29"/>
  <c r="M284" i="29"/>
  <c r="K284" i="29"/>
  <c r="J284" i="29"/>
  <c r="H284" i="29"/>
  <c r="G284" i="29"/>
  <c r="E284" i="29"/>
  <c r="AO283" i="29"/>
  <c r="AH283" i="29"/>
  <c r="AF283" i="29"/>
  <c r="AE283" i="29"/>
  <c r="AC283" i="29"/>
  <c r="AB283" i="29"/>
  <c r="Z283" i="29"/>
  <c r="Y283" i="29"/>
  <c r="W283" i="29"/>
  <c r="V283" i="29"/>
  <c r="T283" i="29"/>
  <c r="S283" i="29"/>
  <c r="Q283" i="29"/>
  <c r="P283" i="29"/>
  <c r="N283" i="29"/>
  <c r="M283" i="29"/>
  <c r="K283" i="29"/>
  <c r="J283" i="29"/>
  <c r="H283" i="29"/>
  <c r="G283" i="29"/>
  <c r="E283" i="29"/>
  <c r="D283" i="29"/>
  <c r="C283" i="29"/>
  <c r="A283" i="29"/>
  <c r="AL282" i="29"/>
  <c r="D281" i="29"/>
  <c r="C281" i="29"/>
  <c r="A281" i="29"/>
  <c r="AN280" i="29"/>
  <c r="AL280" i="29"/>
  <c r="AK280" i="29"/>
  <c r="AI280" i="29"/>
  <c r="J280" i="29"/>
  <c r="H280" i="29"/>
  <c r="G280" i="29"/>
  <c r="E280" i="29"/>
  <c r="AV279" i="29"/>
  <c r="AS279" i="29"/>
  <c r="AO279" i="29"/>
  <c r="AH279" i="29"/>
  <c r="AF279" i="29"/>
  <c r="AE279" i="29"/>
  <c r="AC279" i="29"/>
  <c r="AB279" i="29"/>
  <c r="Z279" i="29"/>
  <c r="Y279" i="29"/>
  <c r="W279" i="29"/>
  <c r="V279" i="29"/>
  <c r="T279" i="29"/>
  <c r="S279" i="29"/>
  <c r="Q279" i="29"/>
  <c r="P279" i="29"/>
  <c r="N279" i="29"/>
  <c r="M279" i="29"/>
  <c r="K279" i="29"/>
  <c r="J279" i="29"/>
  <c r="H279" i="29"/>
  <c r="G279" i="29"/>
  <c r="E279" i="29"/>
  <c r="A279" i="29"/>
  <c r="D279" i="29" s="1"/>
  <c r="AL278" i="29"/>
  <c r="D277" i="29"/>
  <c r="C277" i="29"/>
  <c r="AN276" i="29"/>
  <c r="AL276" i="29"/>
  <c r="AK276" i="29"/>
  <c r="AI276" i="29"/>
  <c r="G276" i="29"/>
  <c r="E276" i="29"/>
  <c r="AV275" i="29"/>
  <c r="AS275" i="29"/>
  <c r="AO275" i="29"/>
  <c r="AH275" i="29"/>
  <c r="AF275" i="29"/>
  <c r="AE275" i="29"/>
  <c r="AC275" i="29"/>
  <c r="AB275" i="29"/>
  <c r="Z275" i="29"/>
  <c r="Y275" i="29"/>
  <c r="W275" i="29"/>
  <c r="V275" i="29"/>
  <c r="T275" i="29"/>
  <c r="S275" i="29"/>
  <c r="Q275" i="29"/>
  <c r="P275" i="29"/>
  <c r="N275" i="29"/>
  <c r="M275" i="29"/>
  <c r="K275" i="29"/>
  <c r="J275" i="29"/>
  <c r="H275" i="29"/>
  <c r="G275" i="29"/>
  <c r="E275" i="29"/>
  <c r="D275" i="29"/>
  <c r="C275" i="29"/>
  <c r="AL274" i="29"/>
  <c r="D273" i="29"/>
  <c r="C273" i="29"/>
  <c r="A273" i="29"/>
  <c r="AN272" i="29"/>
  <c r="AL272" i="29"/>
  <c r="AK272" i="29"/>
  <c r="AI272" i="29"/>
  <c r="AV271" i="29"/>
  <c r="AS271" i="29"/>
  <c r="AO271" i="29"/>
  <c r="AH271" i="29"/>
  <c r="AF271" i="29"/>
  <c r="AE271" i="29"/>
  <c r="AC271" i="29"/>
  <c r="AB271" i="29"/>
  <c r="Z271" i="29"/>
  <c r="Y271" i="29"/>
  <c r="W271" i="29"/>
  <c r="V271" i="29"/>
  <c r="T271" i="29"/>
  <c r="S271" i="29"/>
  <c r="Q271" i="29"/>
  <c r="P271" i="29"/>
  <c r="N271" i="29"/>
  <c r="M271" i="29"/>
  <c r="K271" i="29"/>
  <c r="J271" i="29"/>
  <c r="H271" i="29"/>
  <c r="G271" i="29"/>
  <c r="E271" i="29"/>
  <c r="A271" i="29"/>
  <c r="D271" i="29" s="1"/>
  <c r="AL266" i="29"/>
  <c r="AN264" i="29"/>
  <c r="AL264" i="29"/>
  <c r="AK264" i="29"/>
  <c r="AI264" i="29"/>
  <c r="AE264" i="29"/>
  <c r="AC264" i="29"/>
  <c r="AB264" i="29"/>
  <c r="Z264" i="29"/>
  <c r="Y264" i="29"/>
  <c r="W264" i="29"/>
  <c r="V264" i="29"/>
  <c r="T264" i="29"/>
  <c r="S264" i="29"/>
  <c r="Q264" i="29"/>
  <c r="P264" i="29"/>
  <c r="N264" i="29"/>
  <c r="M264" i="29"/>
  <c r="K264" i="29"/>
  <c r="J264" i="29"/>
  <c r="H264" i="29"/>
  <c r="G264" i="29"/>
  <c r="E264" i="29"/>
  <c r="AH263" i="29"/>
  <c r="AF263" i="29"/>
  <c r="AE263" i="29"/>
  <c r="AC263" i="29"/>
  <c r="AB263" i="29"/>
  <c r="Z263" i="29"/>
  <c r="Y263" i="29"/>
  <c r="W263" i="29"/>
  <c r="V263" i="29"/>
  <c r="T263" i="29"/>
  <c r="S263" i="29"/>
  <c r="Q263" i="29"/>
  <c r="P263" i="29"/>
  <c r="N263" i="29"/>
  <c r="M263" i="29"/>
  <c r="K263" i="29"/>
  <c r="J263" i="29"/>
  <c r="H263" i="29"/>
  <c r="G263" i="29"/>
  <c r="E263" i="29"/>
  <c r="D263" i="29"/>
  <c r="C263" i="29"/>
  <c r="AL262" i="29"/>
  <c r="AN260" i="29"/>
  <c r="AL260" i="29"/>
  <c r="AK260" i="29"/>
  <c r="AI260" i="29"/>
  <c r="AB260" i="29"/>
  <c r="Z260" i="29"/>
  <c r="Y260" i="29"/>
  <c r="W260" i="29"/>
  <c r="V260" i="29"/>
  <c r="T260" i="29"/>
  <c r="S260" i="29"/>
  <c r="Q260" i="29"/>
  <c r="P260" i="29"/>
  <c r="N260" i="29"/>
  <c r="M260" i="29"/>
  <c r="K260" i="29"/>
  <c r="J260" i="29"/>
  <c r="H260" i="29"/>
  <c r="G260" i="29"/>
  <c r="E260" i="29"/>
  <c r="AH259" i="29"/>
  <c r="AF259" i="29"/>
  <c r="AE259" i="29"/>
  <c r="AC259" i="29"/>
  <c r="AB259" i="29"/>
  <c r="Z259" i="29"/>
  <c r="Y259" i="29"/>
  <c r="W259" i="29"/>
  <c r="V259" i="29"/>
  <c r="T259" i="29"/>
  <c r="S259" i="29"/>
  <c r="Q259" i="29"/>
  <c r="P259" i="29"/>
  <c r="N259" i="29"/>
  <c r="M259" i="29"/>
  <c r="K259" i="29"/>
  <c r="J259" i="29"/>
  <c r="H259" i="29"/>
  <c r="G259" i="29"/>
  <c r="E259" i="29"/>
  <c r="D259" i="29"/>
  <c r="C259" i="29"/>
  <c r="AL258" i="29"/>
  <c r="D257" i="29"/>
  <c r="C257" i="29"/>
  <c r="AN256" i="29"/>
  <c r="AL256" i="29"/>
  <c r="AK256" i="29"/>
  <c r="AI256" i="29"/>
  <c r="Y256" i="29"/>
  <c r="W256" i="29"/>
  <c r="V256" i="29"/>
  <c r="T256" i="29"/>
  <c r="S256" i="29"/>
  <c r="Q256" i="29"/>
  <c r="P256" i="29"/>
  <c r="N256" i="29"/>
  <c r="M256" i="29"/>
  <c r="K256" i="29"/>
  <c r="J256" i="29"/>
  <c r="H256" i="29"/>
  <c r="G256" i="29"/>
  <c r="E256" i="29"/>
  <c r="AH255" i="29"/>
  <c r="AF255" i="29"/>
  <c r="AE255" i="29"/>
  <c r="AC255" i="29"/>
  <c r="AB255" i="29"/>
  <c r="Z255" i="29"/>
  <c r="Y255" i="29"/>
  <c r="W255" i="29"/>
  <c r="V255" i="29"/>
  <c r="T255" i="29"/>
  <c r="S255" i="29"/>
  <c r="Q255" i="29"/>
  <c r="P255" i="29"/>
  <c r="N255" i="29"/>
  <c r="M255" i="29"/>
  <c r="K255" i="29"/>
  <c r="J255" i="29"/>
  <c r="H255" i="29"/>
  <c r="G255" i="29"/>
  <c r="E255" i="29"/>
  <c r="D255" i="29"/>
  <c r="C255" i="29"/>
  <c r="AL254" i="29"/>
  <c r="D253" i="29"/>
  <c r="C253" i="29"/>
  <c r="AN252" i="29"/>
  <c r="AL252" i="29"/>
  <c r="AK252" i="29"/>
  <c r="AI252" i="29"/>
  <c r="V252" i="29"/>
  <c r="T252" i="29"/>
  <c r="S252" i="29"/>
  <c r="Q252" i="29"/>
  <c r="P252" i="29"/>
  <c r="N252" i="29"/>
  <c r="M252" i="29"/>
  <c r="K252" i="29"/>
  <c r="J252" i="29"/>
  <c r="H252" i="29"/>
  <c r="G252" i="29"/>
  <c r="E252" i="29"/>
  <c r="AO251" i="29"/>
  <c r="AH251" i="29"/>
  <c r="AF251" i="29"/>
  <c r="AE251" i="29"/>
  <c r="AC251" i="29"/>
  <c r="AB251" i="29"/>
  <c r="Z251" i="29"/>
  <c r="Y251" i="29"/>
  <c r="W251" i="29"/>
  <c r="V251" i="29"/>
  <c r="T251" i="29"/>
  <c r="S251" i="29"/>
  <c r="Q251" i="29"/>
  <c r="P251" i="29"/>
  <c r="N251" i="29"/>
  <c r="M251" i="29"/>
  <c r="K251" i="29"/>
  <c r="J251" i="29"/>
  <c r="H251" i="29"/>
  <c r="G251" i="29"/>
  <c r="E251" i="29"/>
  <c r="D251" i="29"/>
  <c r="C251" i="29"/>
  <c r="AL250" i="29"/>
  <c r="D249" i="29"/>
  <c r="C249" i="29"/>
  <c r="AN248" i="29"/>
  <c r="AL248" i="29"/>
  <c r="AK248" i="29"/>
  <c r="AI248" i="29"/>
  <c r="S248" i="29"/>
  <c r="Q248" i="29"/>
  <c r="P248" i="29"/>
  <c r="N248" i="29"/>
  <c r="M248" i="29"/>
  <c r="K248" i="29"/>
  <c r="J248" i="29"/>
  <c r="H248" i="29"/>
  <c r="G248" i="29"/>
  <c r="E248" i="29"/>
  <c r="AO247" i="29"/>
  <c r="AH247" i="29"/>
  <c r="AF247" i="29"/>
  <c r="AE247" i="29"/>
  <c r="AC247" i="29"/>
  <c r="AB247" i="29"/>
  <c r="Z247" i="29"/>
  <c r="Y247" i="29"/>
  <c r="W247" i="29"/>
  <c r="V247" i="29"/>
  <c r="T247" i="29"/>
  <c r="S247" i="29"/>
  <c r="Q247" i="29"/>
  <c r="P247" i="29"/>
  <c r="N247" i="29"/>
  <c r="M247" i="29"/>
  <c r="K247" i="29"/>
  <c r="J247" i="29"/>
  <c r="H247" i="29"/>
  <c r="G247" i="29"/>
  <c r="E247" i="29"/>
  <c r="D247" i="29"/>
  <c r="C247" i="29"/>
  <c r="AL246" i="29"/>
  <c r="D245" i="29"/>
  <c r="C245" i="29"/>
  <c r="AN244" i="29"/>
  <c r="AL244" i="29"/>
  <c r="AK244" i="29"/>
  <c r="AI244" i="29"/>
  <c r="P244" i="29"/>
  <c r="N244" i="29"/>
  <c r="M244" i="29"/>
  <c r="K244" i="29"/>
  <c r="J244" i="29"/>
  <c r="H244" i="29"/>
  <c r="G244" i="29"/>
  <c r="E244" i="29"/>
  <c r="AO243" i="29"/>
  <c r="AH243" i="29"/>
  <c r="AF243" i="29"/>
  <c r="AE243" i="29"/>
  <c r="AC243" i="29"/>
  <c r="AB243" i="29"/>
  <c r="Z243" i="29"/>
  <c r="Y243" i="29"/>
  <c r="W243" i="29"/>
  <c r="V243" i="29"/>
  <c r="T243" i="29"/>
  <c r="S243" i="29"/>
  <c r="Q243" i="29"/>
  <c r="P243" i="29"/>
  <c r="N243" i="29"/>
  <c r="M243" i="29"/>
  <c r="K243" i="29"/>
  <c r="J243" i="29"/>
  <c r="H243" i="29"/>
  <c r="G243" i="29"/>
  <c r="E243" i="29"/>
  <c r="D243" i="29"/>
  <c r="C243" i="29"/>
  <c r="AL242" i="29"/>
  <c r="D241" i="29"/>
  <c r="C241" i="29"/>
  <c r="A241" i="29"/>
  <c r="AN240" i="29"/>
  <c r="AL240" i="29"/>
  <c r="AK240" i="29"/>
  <c r="AI240" i="29"/>
  <c r="M240" i="29"/>
  <c r="K240" i="29"/>
  <c r="J240" i="29"/>
  <c r="H240" i="29"/>
  <c r="G240" i="29"/>
  <c r="E240" i="29"/>
  <c r="AO239" i="29"/>
  <c r="AH239" i="29"/>
  <c r="AF239" i="29"/>
  <c r="AE239" i="29"/>
  <c r="AC239" i="29"/>
  <c r="AB239" i="29"/>
  <c r="Z239" i="29"/>
  <c r="Y239" i="29"/>
  <c r="W239" i="29"/>
  <c r="V239" i="29"/>
  <c r="T239" i="29"/>
  <c r="S239" i="29"/>
  <c r="Q239" i="29"/>
  <c r="P239" i="29"/>
  <c r="N239" i="29"/>
  <c r="M239" i="29"/>
  <c r="K239" i="29"/>
  <c r="J239" i="29"/>
  <c r="H239" i="29"/>
  <c r="G239" i="29"/>
  <c r="E239" i="29"/>
  <c r="A239" i="29"/>
  <c r="D239" i="29" s="1"/>
  <c r="AL238" i="29"/>
  <c r="A237" i="29"/>
  <c r="D237" i="29" s="1"/>
  <c r="AN236" i="29"/>
  <c r="AL236" i="29"/>
  <c r="AK236" i="29"/>
  <c r="AI236" i="29"/>
  <c r="J236" i="29"/>
  <c r="H236" i="29"/>
  <c r="G236" i="29"/>
  <c r="E236" i="29"/>
  <c r="AV235" i="29"/>
  <c r="AS235" i="29"/>
  <c r="AO235" i="29"/>
  <c r="AH235" i="29"/>
  <c r="AF235" i="29"/>
  <c r="AE235" i="29"/>
  <c r="AC235" i="29"/>
  <c r="AB235" i="29"/>
  <c r="Z235" i="29"/>
  <c r="Y235" i="29"/>
  <c r="W235" i="29"/>
  <c r="V235" i="29"/>
  <c r="T235" i="29"/>
  <c r="S235" i="29"/>
  <c r="Q235" i="29"/>
  <c r="P235" i="29"/>
  <c r="N235" i="29"/>
  <c r="M235" i="29"/>
  <c r="K235" i="29"/>
  <c r="J235" i="29"/>
  <c r="H235" i="29"/>
  <c r="G235" i="29"/>
  <c r="E235" i="29"/>
  <c r="D235" i="29"/>
  <c r="C235" i="29"/>
  <c r="A235" i="29"/>
  <c r="AL234" i="29"/>
  <c r="D233" i="29"/>
  <c r="C233" i="29"/>
  <c r="AN232" i="29"/>
  <c r="AL232" i="29"/>
  <c r="AK232" i="29"/>
  <c r="AI232" i="29"/>
  <c r="G232" i="29"/>
  <c r="E232" i="29"/>
  <c r="AV231" i="29"/>
  <c r="AS231" i="29"/>
  <c r="AO231" i="29"/>
  <c r="AH231" i="29"/>
  <c r="AF231" i="29"/>
  <c r="AE231" i="29"/>
  <c r="AC231" i="29"/>
  <c r="AB231" i="29"/>
  <c r="Z231" i="29"/>
  <c r="Y231" i="29"/>
  <c r="W231" i="29"/>
  <c r="V231" i="29"/>
  <c r="T231" i="29"/>
  <c r="S231" i="29"/>
  <c r="Q231" i="29"/>
  <c r="P231" i="29"/>
  <c r="N231" i="29"/>
  <c r="M231" i="29"/>
  <c r="K231" i="29"/>
  <c r="J231" i="29"/>
  <c r="H231" i="29"/>
  <c r="G231" i="29"/>
  <c r="E231" i="29"/>
  <c r="D231" i="29"/>
  <c r="C231" i="29"/>
  <c r="AL230" i="29"/>
  <c r="A229" i="29"/>
  <c r="D229" i="29" s="1"/>
  <c r="AN228" i="29"/>
  <c r="AL228" i="29"/>
  <c r="AK228" i="29"/>
  <c r="AI228" i="29"/>
  <c r="AV227" i="29"/>
  <c r="AS227" i="29"/>
  <c r="AO227" i="29"/>
  <c r="AH227" i="29"/>
  <c r="AF227" i="29"/>
  <c r="AE227" i="29"/>
  <c r="AC227" i="29"/>
  <c r="AB227" i="29"/>
  <c r="Z227" i="29"/>
  <c r="Y227" i="29"/>
  <c r="W227" i="29"/>
  <c r="V227" i="29"/>
  <c r="T227" i="29"/>
  <c r="S227" i="29"/>
  <c r="Q227" i="29"/>
  <c r="P227" i="29"/>
  <c r="N227" i="29"/>
  <c r="M227" i="29"/>
  <c r="K227" i="29"/>
  <c r="J227" i="29"/>
  <c r="H227" i="29"/>
  <c r="G227" i="29"/>
  <c r="E227" i="29"/>
  <c r="D227" i="29"/>
  <c r="C227" i="29"/>
  <c r="A227" i="29"/>
  <c r="AL222" i="29"/>
  <c r="AN220" i="29"/>
  <c r="AL220" i="29"/>
  <c r="AK220" i="29"/>
  <c r="AI220" i="29"/>
  <c r="AE220" i="29"/>
  <c r="AC220" i="29"/>
  <c r="AB220" i="29"/>
  <c r="Z220" i="29"/>
  <c r="Y220" i="29"/>
  <c r="W220" i="29"/>
  <c r="V220" i="29"/>
  <c r="T220" i="29"/>
  <c r="S220" i="29"/>
  <c r="Q220" i="29"/>
  <c r="P220" i="29"/>
  <c r="N220" i="29"/>
  <c r="M220" i="29"/>
  <c r="K220" i="29"/>
  <c r="J220" i="29"/>
  <c r="H220" i="29"/>
  <c r="G220" i="29"/>
  <c r="E220" i="29"/>
  <c r="AH219" i="29"/>
  <c r="AF219" i="29"/>
  <c r="AE219" i="29"/>
  <c r="AC219" i="29"/>
  <c r="AB219" i="29"/>
  <c r="Z219" i="29"/>
  <c r="Y219" i="29"/>
  <c r="W219" i="29"/>
  <c r="V219" i="29"/>
  <c r="T219" i="29"/>
  <c r="S219" i="29"/>
  <c r="Q219" i="29"/>
  <c r="P219" i="29"/>
  <c r="N219" i="29"/>
  <c r="M219" i="29"/>
  <c r="K219" i="29"/>
  <c r="J219" i="29"/>
  <c r="H219" i="29"/>
  <c r="G219" i="29"/>
  <c r="E219" i="29"/>
  <c r="D219" i="29"/>
  <c r="C219" i="29"/>
  <c r="AL218" i="29"/>
  <c r="AN216" i="29"/>
  <c r="AL216" i="29"/>
  <c r="AK216" i="29"/>
  <c r="AI216" i="29"/>
  <c r="AB216" i="29"/>
  <c r="Z216" i="29"/>
  <c r="Y216" i="29"/>
  <c r="W216" i="29"/>
  <c r="V216" i="29"/>
  <c r="T216" i="29"/>
  <c r="S216" i="29"/>
  <c r="Q216" i="29"/>
  <c r="P216" i="29"/>
  <c r="N216" i="29"/>
  <c r="M216" i="29"/>
  <c r="K216" i="29"/>
  <c r="J216" i="29"/>
  <c r="H216" i="29"/>
  <c r="G216" i="29"/>
  <c r="E216" i="29"/>
  <c r="AH215" i="29"/>
  <c r="AF215" i="29"/>
  <c r="AE215" i="29"/>
  <c r="AC215" i="29"/>
  <c r="AB215" i="29"/>
  <c r="Z215" i="29"/>
  <c r="Y215" i="29"/>
  <c r="W215" i="29"/>
  <c r="V215" i="29"/>
  <c r="T215" i="29"/>
  <c r="S215" i="29"/>
  <c r="Q215" i="29"/>
  <c r="P215" i="29"/>
  <c r="N215" i="29"/>
  <c r="M215" i="29"/>
  <c r="K215" i="29"/>
  <c r="J215" i="29"/>
  <c r="H215" i="29"/>
  <c r="G215" i="29"/>
  <c r="E215" i="29"/>
  <c r="D215" i="29"/>
  <c r="C215" i="29"/>
  <c r="AL214" i="29"/>
  <c r="D213" i="29"/>
  <c r="C213" i="29"/>
  <c r="AN212" i="29"/>
  <c r="AL212" i="29"/>
  <c r="AK212" i="29"/>
  <c r="AI212" i="29"/>
  <c r="Y212" i="29"/>
  <c r="W212" i="29"/>
  <c r="V212" i="29"/>
  <c r="T212" i="29"/>
  <c r="S212" i="29"/>
  <c r="Q212" i="29"/>
  <c r="P212" i="29"/>
  <c r="N212" i="29"/>
  <c r="M212" i="29"/>
  <c r="K212" i="29"/>
  <c r="J212" i="29"/>
  <c r="H212" i="29"/>
  <c r="G212" i="29"/>
  <c r="E212" i="29"/>
  <c r="AH211" i="29"/>
  <c r="AF211" i="29"/>
  <c r="AE211" i="29"/>
  <c r="AC211" i="29"/>
  <c r="AB211" i="29"/>
  <c r="Z211" i="29"/>
  <c r="Y211" i="29"/>
  <c r="W211" i="29"/>
  <c r="V211" i="29"/>
  <c r="T211" i="29"/>
  <c r="S211" i="29"/>
  <c r="Q211" i="29"/>
  <c r="P211" i="29"/>
  <c r="N211" i="29"/>
  <c r="M211" i="29"/>
  <c r="K211" i="29"/>
  <c r="J211" i="29"/>
  <c r="H211" i="29"/>
  <c r="G211" i="29"/>
  <c r="E211" i="29"/>
  <c r="D211" i="29"/>
  <c r="C211" i="29"/>
  <c r="AL210" i="29"/>
  <c r="D209" i="29"/>
  <c r="C209" i="29"/>
  <c r="AN208" i="29"/>
  <c r="AL208" i="29"/>
  <c r="AK208" i="29"/>
  <c r="AI208" i="29"/>
  <c r="V208" i="29"/>
  <c r="T208" i="29"/>
  <c r="S208" i="29"/>
  <c r="Q208" i="29"/>
  <c r="P208" i="29"/>
  <c r="N208" i="29"/>
  <c r="M208" i="29"/>
  <c r="K208" i="29"/>
  <c r="J208" i="29"/>
  <c r="H208" i="29"/>
  <c r="G208" i="29"/>
  <c r="E208" i="29"/>
  <c r="AO207" i="29"/>
  <c r="AH207" i="29"/>
  <c r="AF207" i="29"/>
  <c r="AE207" i="29"/>
  <c r="AC207" i="29"/>
  <c r="AB207" i="29"/>
  <c r="Z207" i="29"/>
  <c r="Y207" i="29"/>
  <c r="W207" i="29"/>
  <c r="V207" i="29"/>
  <c r="T207" i="29"/>
  <c r="S207" i="29"/>
  <c r="Q207" i="29"/>
  <c r="P207" i="29"/>
  <c r="N207" i="29"/>
  <c r="M207" i="29"/>
  <c r="K207" i="29"/>
  <c r="J207" i="29"/>
  <c r="H207" i="29"/>
  <c r="G207" i="29"/>
  <c r="E207" i="29"/>
  <c r="D207" i="29"/>
  <c r="C207" i="29"/>
  <c r="AL206" i="29"/>
  <c r="D205" i="29"/>
  <c r="C205" i="29"/>
  <c r="AN204" i="29"/>
  <c r="AL204" i="29"/>
  <c r="AK204" i="29"/>
  <c r="AI204" i="29"/>
  <c r="S204" i="29"/>
  <c r="Q204" i="29"/>
  <c r="P204" i="29"/>
  <c r="N204" i="29"/>
  <c r="M204" i="29"/>
  <c r="K204" i="29"/>
  <c r="J204" i="29"/>
  <c r="H204" i="29"/>
  <c r="G204" i="29"/>
  <c r="E204" i="29"/>
  <c r="AO203" i="29"/>
  <c r="AH203" i="29"/>
  <c r="AF203" i="29"/>
  <c r="AE203" i="29"/>
  <c r="AC203" i="29"/>
  <c r="AB203" i="29"/>
  <c r="Z203" i="29"/>
  <c r="Y203" i="29"/>
  <c r="W203" i="29"/>
  <c r="V203" i="29"/>
  <c r="T203" i="29"/>
  <c r="S203" i="29"/>
  <c r="Q203" i="29"/>
  <c r="P203" i="29"/>
  <c r="N203" i="29"/>
  <c r="M203" i="29"/>
  <c r="K203" i="29"/>
  <c r="J203" i="29"/>
  <c r="H203" i="29"/>
  <c r="G203" i="29"/>
  <c r="E203" i="29"/>
  <c r="D203" i="29"/>
  <c r="C203" i="29"/>
  <c r="AL202" i="29"/>
  <c r="D201" i="29"/>
  <c r="C201" i="29"/>
  <c r="AN200" i="29"/>
  <c r="AL200" i="29"/>
  <c r="AK200" i="29"/>
  <c r="AI200" i="29"/>
  <c r="P200" i="29"/>
  <c r="N200" i="29"/>
  <c r="M200" i="29"/>
  <c r="K200" i="29"/>
  <c r="J200" i="29"/>
  <c r="H200" i="29"/>
  <c r="G200" i="29"/>
  <c r="E200" i="29"/>
  <c r="AO199" i="29"/>
  <c r="AH199" i="29"/>
  <c r="AF199" i="29"/>
  <c r="AE199" i="29"/>
  <c r="AC199" i="29"/>
  <c r="AB199" i="29"/>
  <c r="Z199" i="29"/>
  <c r="Y199" i="29"/>
  <c r="W199" i="29"/>
  <c r="V199" i="29"/>
  <c r="T199" i="29"/>
  <c r="S199" i="29"/>
  <c r="Q199" i="29"/>
  <c r="P199" i="29"/>
  <c r="N199" i="29"/>
  <c r="M199" i="29"/>
  <c r="K199" i="29"/>
  <c r="J199" i="29"/>
  <c r="H199" i="29"/>
  <c r="G199" i="29"/>
  <c r="E199" i="29"/>
  <c r="D199" i="29"/>
  <c r="C199" i="29"/>
  <c r="AL198" i="29"/>
  <c r="C197" i="29"/>
  <c r="A197" i="29"/>
  <c r="D197" i="29" s="1"/>
  <c r="AN196" i="29"/>
  <c r="AL196" i="29"/>
  <c r="AK196" i="29"/>
  <c r="AI196" i="29"/>
  <c r="M196" i="29"/>
  <c r="K196" i="29"/>
  <c r="J196" i="29"/>
  <c r="H196" i="29"/>
  <c r="G196" i="29"/>
  <c r="E196" i="29"/>
  <c r="AO195" i="29"/>
  <c r="AH195" i="29"/>
  <c r="AF195" i="29"/>
  <c r="AE195" i="29"/>
  <c r="AC195" i="29"/>
  <c r="AB195" i="29"/>
  <c r="Z195" i="29"/>
  <c r="Y195" i="29"/>
  <c r="W195" i="29"/>
  <c r="V195" i="29"/>
  <c r="T195" i="29"/>
  <c r="S195" i="29"/>
  <c r="Q195" i="29"/>
  <c r="P195" i="29"/>
  <c r="N195" i="29"/>
  <c r="M195" i="29"/>
  <c r="K195" i="29"/>
  <c r="J195" i="29"/>
  <c r="H195" i="29"/>
  <c r="G195" i="29"/>
  <c r="E195" i="29"/>
  <c r="D195" i="29"/>
  <c r="A195" i="29"/>
  <c r="C195" i="29" s="1"/>
  <c r="AL194" i="29"/>
  <c r="D193" i="29"/>
  <c r="A193" i="29"/>
  <c r="C193" i="29" s="1"/>
  <c r="AN192" i="29"/>
  <c r="AL192" i="29"/>
  <c r="AK192" i="29"/>
  <c r="AI192" i="29"/>
  <c r="J192" i="29"/>
  <c r="H192" i="29"/>
  <c r="G192" i="29"/>
  <c r="E192" i="29"/>
  <c r="AV191" i="29"/>
  <c r="AS191" i="29"/>
  <c r="AO191" i="29"/>
  <c r="AH191" i="29"/>
  <c r="AF191" i="29"/>
  <c r="AE191" i="29"/>
  <c r="AC191" i="29"/>
  <c r="AB191" i="29"/>
  <c r="Z191" i="29"/>
  <c r="Y191" i="29"/>
  <c r="W191" i="29"/>
  <c r="V191" i="29"/>
  <c r="T191" i="29"/>
  <c r="S191" i="29"/>
  <c r="Q191" i="29"/>
  <c r="P191" i="29"/>
  <c r="N191" i="29"/>
  <c r="M191" i="29"/>
  <c r="K191" i="29"/>
  <c r="J191" i="29"/>
  <c r="H191" i="29"/>
  <c r="G191" i="29"/>
  <c r="E191" i="29"/>
  <c r="C191" i="29"/>
  <c r="A191" i="29"/>
  <c r="D191" i="29" s="1"/>
  <c r="AL190" i="29"/>
  <c r="D189" i="29"/>
  <c r="C189" i="29"/>
  <c r="AN188" i="29"/>
  <c r="AL188" i="29"/>
  <c r="AK188" i="29"/>
  <c r="AI188" i="29"/>
  <c r="G188" i="29"/>
  <c r="E188" i="29"/>
  <c r="AV187" i="29"/>
  <c r="AS187" i="29"/>
  <c r="AO187" i="29"/>
  <c r="AH187" i="29"/>
  <c r="AF187" i="29"/>
  <c r="AE187" i="29"/>
  <c r="AC187" i="29"/>
  <c r="AB187" i="29"/>
  <c r="Z187" i="29"/>
  <c r="Y187" i="29"/>
  <c r="W187" i="29"/>
  <c r="V187" i="29"/>
  <c r="T187" i="29"/>
  <c r="S187" i="29"/>
  <c r="Q187" i="29"/>
  <c r="P187" i="29"/>
  <c r="N187" i="29"/>
  <c r="M187" i="29"/>
  <c r="K187" i="29"/>
  <c r="J187" i="29"/>
  <c r="H187" i="29"/>
  <c r="G187" i="29"/>
  <c r="E187" i="29"/>
  <c r="D187" i="29"/>
  <c r="C187" i="29"/>
  <c r="AL186" i="29"/>
  <c r="D185" i="29"/>
  <c r="A185" i="29"/>
  <c r="C185" i="29" s="1"/>
  <c r="AN184" i="29"/>
  <c r="AL184" i="29"/>
  <c r="AK184" i="29"/>
  <c r="AI184" i="29"/>
  <c r="AV183" i="29"/>
  <c r="AS183" i="29"/>
  <c r="AO183" i="29"/>
  <c r="AH183" i="29"/>
  <c r="AF183" i="29"/>
  <c r="AE183" i="29"/>
  <c r="AC183" i="29"/>
  <c r="AB183" i="29"/>
  <c r="Z183" i="29"/>
  <c r="Y183" i="29"/>
  <c r="W183" i="29"/>
  <c r="V183" i="29"/>
  <c r="T183" i="29"/>
  <c r="S183" i="29"/>
  <c r="Q183" i="29"/>
  <c r="P183" i="29"/>
  <c r="N183" i="29"/>
  <c r="M183" i="29"/>
  <c r="K183" i="29"/>
  <c r="J183" i="29"/>
  <c r="H183" i="29"/>
  <c r="G183" i="29"/>
  <c r="E183" i="29"/>
  <c r="C183" i="29"/>
  <c r="A183" i="29"/>
  <c r="D183" i="29" s="1"/>
  <c r="AL178" i="29"/>
  <c r="AN176" i="29"/>
  <c r="AL176" i="29"/>
  <c r="AK176" i="29"/>
  <c r="AI176" i="29"/>
  <c r="AE176" i="29"/>
  <c r="AC176" i="29"/>
  <c r="AB176" i="29"/>
  <c r="Z176" i="29"/>
  <c r="Y176" i="29"/>
  <c r="W176" i="29"/>
  <c r="V176" i="29"/>
  <c r="T176" i="29"/>
  <c r="S176" i="29"/>
  <c r="Q176" i="29"/>
  <c r="P176" i="29"/>
  <c r="N176" i="29"/>
  <c r="M176" i="29"/>
  <c r="K176" i="29"/>
  <c r="J176" i="29"/>
  <c r="H176" i="29"/>
  <c r="G176" i="29"/>
  <c r="E176" i="29"/>
  <c r="AH175" i="29"/>
  <c r="AF175" i="29"/>
  <c r="AE175" i="29"/>
  <c r="AC175" i="29"/>
  <c r="AB175" i="29"/>
  <c r="Z175" i="29"/>
  <c r="Y175" i="29"/>
  <c r="W175" i="29"/>
  <c r="V175" i="29"/>
  <c r="T175" i="29"/>
  <c r="S175" i="29"/>
  <c r="Q175" i="29"/>
  <c r="P175" i="29"/>
  <c r="N175" i="29"/>
  <c r="M175" i="29"/>
  <c r="K175" i="29"/>
  <c r="J175" i="29"/>
  <c r="H175" i="29"/>
  <c r="G175" i="29"/>
  <c r="E175" i="29"/>
  <c r="D175" i="29"/>
  <c r="C175" i="29"/>
  <c r="AL174" i="29"/>
  <c r="AN172" i="29"/>
  <c r="AL172" i="29"/>
  <c r="AK172" i="29"/>
  <c r="AI172" i="29"/>
  <c r="AB172" i="29"/>
  <c r="Z172" i="29"/>
  <c r="Y172" i="29"/>
  <c r="W172" i="29"/>
  <c r="V172" i="29"/>
  <c r="T172" i="29"/>
  <c r="S172" i="29"/>
  <c r="Q172" i="29"/>
  <c r="P172" i="29"/>
  <c r="N172" i="29"/>
  <c r="M172" i="29"/>
  <c r="K172" i="29"/>
  <c r="J172" i="29"/>
  <c r="H172" i="29"/>
  <c r="G172" i="29"/>
  <c r="E172" i="29"/>
  <c r="AH171" i="29"/>
  <c r="AF171" i="29"/>
  <c r="AE171" i="29"/>
  <c r="AC171" i="29"/>
  <c r="AB171" i="29"/>
  <c r="Z171" i="29"/>
  <c r="Y171" i="29"/>
  <c r="W171" i="29"/>
  <c r="V171" i="29"/>
  <c r="T171" i="29"/>
  <c r="S171" i="29"/>
  <c r="Q171" i="29"/>
  <c r="P171" i="29"/>
  <c r="N171" i="29"/>
  <c r="M171" i="29"/>
  <c r="K171" i="29"/>
  <c r="J171" i="29"/>
  <c r="H171" i="29"/>
  <c r="G171" i="29"/>
  <c r="E171" i="29"/>
  <c r="D171" i="29"/>
  <c r="C171" i="29"/>
  <c r="AL170" i="29"/>
  <c r="D169" i="29"/>
  <c r="C169" i="29"/>
  <c r="AN168" i="29"/>
  <c r="AL168" i="29"/>
  <c r="AK168" i="29"/>
  <c r="AI168" i="29"/>
  <c r="Y168" i="29"/>
  <c r="W168" i="29"/>
  <c r="V168" i="29"/>
  <c r="T168" i="29"/>
  <c r="S168" i="29"/>
  <c r="Q168" i="29"/>
  <c r="P168" i="29"/>
  <c r="N168" i="29"/>
  <c r="M168" i="29"/>
  <c r="K168" i="29"/>
  <c r="J168" i="29"/>
  <c r="H168" i="29"/>
  <c r="G168" i="29"/>
  <c r="E168" i="29"/>
  <c r="AH167" i="29"/>
  <c r="AF167" i="29"/>
  <c r="AE167" i="29"/>
  <c r="AC167" i="29"/>
  <c r="AB167" i="29"/>
  <c r="Z167" i="29"/>
  <c r="Y167" i="29"/>
  <c r="W167" i="29"/>
  <c r="V167" i="29"/>
  <c r="T167" i="29"/>
  <c r="S167" i="29"/>
  <c r="Q167" i="29"/>
  <c r="P167" i="29"/>
  <c r="N167" i="29"/>
  <c r="M167" i="29"/>
  <c r="K167" i="29"/>
  <c r="J167" i="29"/>
  <c r="H167" i="29"/>
  <c r="G167" i="29"/>
  <c r="E167" i="29"/>
  <c r="D167" i="29"/>
  <c r="C167" i="29"/>
  <c r="AL166" i="29"/>
  <c r="D165" i="29"/>
  <c r="C165" i="29"/>
  <c r="AN164" i="29"/>
  <c r="AL164" i="29"/>
  <c r="AK164" i="29"/>
  <c r="AI164" i="29"/>
  <c r="V164" i="29"/>
  <c r="T164" i="29"/>
  <c r="S164" i="29"/>
  <c r="Q164" i="29"/>
  <c r="P164" i="29"/>
  <c r="N164" i="29"/>
  <c r="M164" i="29"/>
  <c r="K164" i="29"/>
  <c r="J164" i="29"/>
  <c r="H164" i="29"/>
  <c r="G164" i="29"/>
  <c r="E164" i="29"/>
  <c r="AO163" i="29"/>
  <c r="AH163" i="29"/>
  <c r="AF163" i="29"/>
  <c r="AE163" i="29"/>
  <c r="AC163" i="29"/>
  <c r="AB163" i="29"/>
  <c r="Z163" i="29"/>
  <c r="Y163" i="29"/>
  <c r="W163" i="29"/>
  <c r="V163" i="29"/>
  <c r="T163" i="29"/>
  <c r="S163" i="29"/>
  <c r="Q163" i="29"/>
  <c r="P163" i="29"/>
  <c r="N163" i="29"/>
  <c r="M163" i="29"/>
  <c r="K163" i="29"/>
  <c r="J163" i="29"/>
  <c r="H163" i="29"/>
  <c r="G163" i="29"/>
  <c r="E163" i="29"/>
  <c r="D163" i="29"/>
  <c r="C163" i="29"/>
  <c r="AL162" i="29"/>
  <c r="AZ161" i="29"/>
  <c r="AY161" i="29"/>
  <c r="A161" i="29"/>
  <c r="D161" i="29" s="1"/>
  <c r="AN160" i="29"/>
  <c r="AL160" i="29"/>
  <c r="AK160" i="29"/>
  <c r="AI160" i="29"/>
  <c r="S160" i="29"/>
  <c r="Q160" i="29"/>
  <c r="P160" i="29"/>
  <c r="N160" i="29"/>
  <c r="M160" i="29"/>
  <c r="K160" i="29"/>
  <c r="J160" i="29"/>
  <c r="H160" i="29"/>
  <c r="G160" i="29"/>
  <c r="E160" i="29"/>
  <c r="AZ159" i="29"/>
  <c r="AY159" i="29"/>
  <c r="AO159" i="29"/>
  <c r="AH159" i="29"/>
  <c r="AF159" i="29"/>
  <c r="AE159" i="29"/>
  <c r="AC159" i="29"/>
  <c r="AB159" i="29"/>
  <c r="Z159" i="29"/>
  <c r="Y159" i="29"/>
  <c r="W159" i="29"/>
  <c r="V159" i="29"/>
  <c r="T159" i="29"/>
  <c r="S159" i="29"/>
  <c r="Q159" i="29"/>
  <c r="P159" i="29"/>
  <c r="N159" i="29"/>
  <c r="M159" i="29"/>
  <c r="K159" i="29"/>
  <c r="J159" i="29"/>
  <c r="H159" i="29"/>
  <c r="G159" i="29"/>
  <c r="E159" i="29"/>
  <c r="A159" i="29"/>
  <c r="D159" i="29" s="1"/>
  <c r="AL158" i="29"/>
  <c r="AZ157" i="29"/>
  <c r="AY157" i="29"/>
  <c r="D157" i="29"/>
  <c r="C157" i="29"/>
  <c r="AN156" i="29"/>
  <c r="AL156" i="29"/>
  <c r="AK156" i="29"/>
  <c r="AI156" i="29"/>
  <c r="P156" i="29"/>
  <c r="N156" i="29"/>
  <c r="M156" i="29"/>
  <c r="K156" i="29"/>
  <c r="J156" i="29"/>
  <c r="H156" i="29"/>
  <c r="G156" i="29"/>
  <c r="E156" i="29"/>
  <c r="AZ155" i="29"/>
  <c r="AY155" i="29"/>
  <c r="AO155" i="29"/>
  <c r="AH155" i="29"/>
  <c r="AF155" i="29"/>
  <c r="AE155" i="29"/>
  <c r="AC155" i="29"/>
  <c r="AB155" i="29"/>
  <c r="Z155" i="29"/>
  <c r="Y155" i="29"/>
  <c r="W155" i="29"/>
  <c r="V155" i="29"/>
  <c r="T155" i="29"/>
  <c r="S155" i="29"/>
  <c r="Q155" i="29"/>
  <c r="P155" i="29"/>
  <c r="N155" i="29"/>
  <c r="M155" i="29"/>
  <c r="K155" i="29"/>
  <c r="J155" i="29"/>
  <c r="H155" i="29"/>
  <c r="G155" i="29"/>
  <c r="E155" i="29"/>
  <c r="D155" i="29"/>
  <c r="C155" i="29"/>
  <c r="AL154" i="29"/>
  <c r="AZ153" i="29"/>
  <c r="AY153" i="29"/>
  <c r="A153" i="29"/>
  <c r="D153" i="29" s="1"/>
  <c r="AN152" i="29"/>
  <c r="AL152" i="29"/>
  <c r="AK152" i="29"/>
  <c r="AI152" i="29"/>
  <c r="M152" i="29"/>
  <c r="K152" i="29"/>
  <c r="J152" i="29"/>
  <c r="H152" i="29"/>
  <c r="G152" i="29"/>
  <c r="E152" i="29"/>
  <c r="AZ151" i="29"/>
  <c r="AY151" i="29"/>
  <c r="AO151" i="29"/>
  <c r="AH151" i="29"/>
  <c r="AF151" i="29"/>
  <c r="AE151" i="29"/>
  <c r="AC151" i="29"/>
  <c r="AB151" i="29"/>
  <c r="Z151" i="29"/>
  <c r="Y151" i="29"/>
  <c r="W151" i="29"/>
  <c r="V151" i="29"/>
  <c r="T151" i="29"/>
  <c r="S151" i="29"/>
  <c r="Q151" i="29"/>
  <c r="P151" i="29"/>
  <c r="N151" i="29"/>
  <c r="M151" i="29"/>
  <c r="K151" i="29"/>
  <c r="J151" i="29"/>
  <c r="H151" i="29"/>
  <c r="G151" i="29"/>
  <c r="E151" i="29"/>
  <c r="A151" i="29"/>
  <c r="D151" i="29" s="1"/>
  <c r="AL150" i="29"/>
  <c r="AZ149" i="29"/>
  <c r="AY149" i="29"/>
  <c r="D149" i="29"/>
  <c r="C149" i="29"/>
  <c r="AN148" i="29"/>
  <c r="AL148" i="29"/>
  <c r="AK148" i="29"/>
  <c r="AI148" i="29"/>
  <c r="J148" i="29"/>
  <c r="H148" i="29"/>
  <c r="G148" i="29"/>
  <c r="E148" i="29"/>
  <c r="AZ147" i="29"/>
  <c r="AY147" i="29"/>
  <c r="AV147" i="29"/>
  <c r="AS147" i="29"/>
  <c r="AO147" i="29"/>
  <c r="AH147" i="29"/>
  <c r="AF147" i="29"/>
  <c r="AE147" i="29"/>
  <c r="AC147" i="29"/>
  <c r="AB147" i="29"/>
  <c r="Z147" i="29"/>
  <c r="Y147" i="29"/>
  <c r="W147" i="29"/>
  <c r="V147" i="29"/>
  <c r="T147" i="29"/>
  <c r="S147" i="29"/>
  <c r="Q147" i="29"/>
  <c r="P147" i="29"/>
  <c r="N147" i="29"/>
  <c r="M147" i="29"/>
  <c r="K147" i="29"/>
  <c r="J147" i="29"/>
  <c r="H147" i="29"/>
  <c r="G147" i="29"/>
  <c r="E147" i="29"/>
  <c r="D147" i="29"/>
  <c r="C147" i="29"/>
  <c r="AL146" i="29"/>
  <c r="AZ145" i="29"/>
  <c r="AY145" i="29"/>
  <c r="D145" i="29"/>
  <c r="C145" i="29"/>
  <c r="AN144" i="29"/>
  <c r="AL144" i="29"/>
  <c r="AK144" i="29"/>
  <c r="AI144" i="29"/>
  <c r="G144" i="29"/>
  <c r="E144" i="29"/>
  <c r="AZ143" i="29"/>
  <c r="AY143" i="29"/>
  <c r="AV143" i="29"/>
  <c r="AS143" i="29"/>
  <c r="AO143" i="29"/>
  <c r="AH143" i="29"/>
  <c r="AF143" i="29"/>
  <c r="AE143" i="29"/>
  <c r="AC143" i="29"/>
  <c r="AB143" i="29"/>
  <c r="Z143" i="29"/>
  <c r="Y143" i="29"/>
  <c r="W143" i="29"/>
  <c r="V143" i="29"/>
  <c r="T143" i="29"/>
  <c r="S143" i="29"/>
  <c r="Q143" i="29"/>
  <c r="P143" i="29"/>
  <c r="N143" i="29"/>
  <c r="M143" i="29"/>
  <c r="K143" i="29"/>
  <c r="J143" i="29"/>
  <c r="H143" i="29"/>
  <c r="G143" i="29"/>
  <c r="E143" i="29"/>
  <c r="D143" i="29"/>
  <c r="C143" i="29"/>
  <c r="AL142" i="29"/>
  <c r="AZ141" i="29"/>
  <c r="AY141" i="29"/>
  <c r="A141" i="29"/>
  <c r="D141" i="29" s="1"/>
  <c r="AN140" i="29"/>
  <c r="AL140" i="29"/>
  <c r="AK140" i="29"/>
  <c r="AI140" i="29"/>
  <c r="AZ139" i="29"/>
  <c r="AY139" i="29"/>
  <c r="AV139" i="29"/>
  <c r="AS139" i="29"/>
  <c r="AO139" i="29"/>
  <c r="AH139" i="29"/>
  <c r="AF139" i="29"/>
  <c r="AE139" i="29"/>
  <c r="AC139" i="29"/>
  <c r="AB139" i="29"/>
  <c r="Z139" i="29"/>
  <c r="Y139" i="29"/>
  <c r="W139" i="29"/>
  <c r="V139" i="29"/>
  <c r="T139" i="29"/>
  <c r="S139" i="29"/>
  <c r="Q139" i="29"/>
  <c r="P139" i="29"/>
  <c r="N139" i="29"/>
  <c r="M139" i="29"/>
  <c r="K139" i="29"/>
  <c r="J139" i="29"/>
  <c r="H139" i="29"/>
  <c r="G139" i="29"/>
  <c r="E139" i="29"/>
  <c r="A139" i="29"/>
  <c r="D139" i="29" s="1"/>
  <c r="AL134" i="29"/>
  <c r="AN132" i="29"/>
  <c r="AL132" i="29"/>
  <c r="AK132" i="29"/>
  <c r="AI132" i="29"/>
  <c r="AE132" i="29"/>
  <c r="AC132" i="29"/>
  <c r="AB132" i="29"/>
  <c r="Z132" i="29"/>
  <c r="Y132" i="29"/>
  <c r="W132" i="29"/>
  <c r="V132" i="29"/>
  <c r="T132" i="29"/>
  <c r="S132" i="29"/>
  <c r="Q132" i="29"/>
  <c r="P132" i="29"/>
  <c r="N132" i="29"/>
  <c r="M132" i="29"/>
  <c r="K132" i="29"/>
  <c r="J132" i="29"/>
  <c r="H132" i="29"/>
  <c r="G132" i="29"/>
  <c r="E132" i="29"/>
  <c r="AH131" i="29"/>
  <c r="AF131" i="29"/>
  <c r="AE131" i="29"/>
  <c r="AC131" i="29"/>
  <c r="AB131" i="29"/>
  <c r="Z131" i="29"/>
  <c r="Y131" i="29"/>
  <c r="W131" i="29"/>
  <c r="V131" i="29"/>
  <c r="T131" i="29"/>
  <c r="S131" i="29"/>
  <c r="Q131" i="29"/>
  <c r="P131" i="29"/>
  <c r="N131" i="29"/>
  <c r="M131" i="29"/>
  <c r="K131" i="29"/>
  <c r="J131" i="29"/>
  <c r="H131" i="29"/>
  <c r="G131" i="29"/>
  <c r="E131" i="29"/>
  <c r="D131" i="29"/>
  <c r="C131" i="29"/>
  <c r="AL130" i="29"/>
  <c r="AN128" i="29"/>
  <c r="AL128" i="29"/>
  <c r="AK128" i="29"/>
  <c r="AI128" i="29"/>
  <c r="AB128" i="29"/>
  <c r="Z128" i="29"/>
  <c r="Y128" i="29"/>
  <c r="W128" i="29"/>
  <c r="V128" i="29"/>
  <c r="T128" i="29"/>
  <c r="S128" i="29"/>
  <c r="Q128" i="29"/>
  <c r="P128" i="29"/>
  <c r="N128" i="29"/>
  <c r="M128" i="29"/>
  <c r="K128" i="29"/>
  <c r="J128" i="29"/>
  <c r="H128" i="29"/>
  <c r="G128" i="29"/>
  <c r="E128" i="29"/>
  <c r="AH127" i="29"/>
  <c r="AF127" i="29"/>
  <c r="AE127" i="29"/>
  <c r="AC127" i="29"/>
  <c r="AB127" i="29"/>
  <c r="Z127" i="29"/>
  <c r="Y127" i="29"/>
  <c r="W127" i="29"/>
  <c r="V127" i="29"/>
  <c r="T127" i="29"/>
  <c r="S127" i="29"/>
  <c r="Q127" i="29"/>
  <c r="P127" i="29"/>
  <c r="N127" i="29"/>
  <c r="M127" i="29"/>
  <c r="K127" i="29"/>
  <c r="J127" i="29"/>
  <c r="H127" i="29"/>
  <c r="G127" i="29"/>
  <c r="E127" i="29"/>
  <c r="D127" i="29"/>
  <c r="C127" i="29"/>
  <c r="AL126" i="29"/>
  <c r="D125" i="29"/>
  <c r="C125" i="29"/>
  <c r="AN124" i="29"/>
  <c r="AL124" i="29"/>
  <c r="AK124" i="29"/>
  <c r="AI124" i="29"/>
  <c r="Y124" i="29"/>
  <c r="W124" i="29"/>
  <c r="V124" i="29"/>
  <c r="T124" i="29"/>
  <c r="S124" i="29"/>
  <c r="Q124" i="29"/>
  <c r="P124" i="29"/>
  <c r="N124" i="29"/>
  <c r="M124" i="29"/>
  <c r="K124" i="29"/>
  <c r="J124" i="29"/>
  <c r="H124" i="29"/>
  <c r="G124" i="29"/>
  <c r="E124" i="29"/>
  <c r="AH123" i="29"/>
  <c r="AF123" i="29"/>
  <c r="AE123" i="29"/>
  <c r="AC123" i="29"/>
  <c r="AB123" i="29"/>
  <c r="Z123" i="29"/>
  <c r="Y123" i="29"/>
  <c r="W123" i="29"/>
  <c r="V123" i="29"/>
  <c r="T123" i="29"/>
  <c r="S123" i="29"/>
  <c r="Q123" i="29"/>
  <c r="P123" i="29"/>
  <c r="N123" i="29"/>
  <c r="M123" i="29"/>
  <c r="K123" i="29"/>
  <c r="J123" i="29"/>
  <c r="H123" i="29"/>
  <c r="G123" i="29"/>
  <c r="E123" i="29"/>
  <c r="D123" i="29"/>
  <c r="C123" i="29"/>
  <c r="AL122" i="29"/>
  <c r="D121" i="29"/>
  <c r="C121" i="29"/>
  <c r="AN120" i="29"/>
  <c r="AL120" i="29"/>
  <c r="AK120" i="29"/>
  <c r="AI120" i="29"/>
  <c r="V120" i="29"/>
  <c r="T120" i="29"/>
  <c r="S120" i="29"/>
  <c r="Q120" i="29"/>
  <c r="P120" i="29"/>
  <c r="N120" i="29"/>
  <c r="M120" i="29"/>
  <c r="K120" i="29"/>
  <c r="J120" i="29"/>
  <c r="H120" i="29"/>
  <c r="G120" i="29"/>
  <c r="E120" i="29"/>
  <c r="AO119" i="29"/>
  <c r="AH119" i="29"/>
  <c r="AF119" i="29"/>
  <c r="AE119" i="29"/>
  <c r="AC119" i="29"/>
  <c r="AB119" i="29"/>
  <c r="Z119" i="29"/>
  <c r="Y119" i="29"/>
  <c r="W119" i="29"/>
  <c r="V119" i="29"/>
  <c r="T119" i="29"/>
  <c r="S119" i="29"/>
  <c r="Q119" i="29"/>
  <c r="P119" i="29"/>
  <c r="N119" i="29"/>
  <c r="M119" i="29"/>
  <c r="K119" i="29"/>
  <c r="J119" i="29"/>
  <c r="H119" i="29"/>
  <c r="G119" i="29"/>
  <c r="E119" i="29"/>
  <c r="D119" i="29"/>
  <c r="C119" i="29"/>
  <c r="AL118" i="29"/>
  <c r="AZ117" i="29"/>
  <c r="AY117" i="29"/>
  <c r="D117" i="29"/>
  <c r="A117" i="29"/>
  <c r="C117" i="29" s="1"/>
  <c r="AN116" i="29"/>
  <c r="AL116" i="29"/>
  <c r="AK116" i="29"/>
  <c r="AI116" i="29"/>
  <c r="S116" i="29"/>
  <c r="Q116" i="29"/>
  <c r="P116" i="29"/>
  <c r="N116" i="29"/>
  <c r="M116" i="29"/>
  <c r="K116" i="29"/>
  <c r="J116" i="29"/>
  <c r="H116" i="29"/>
  <c r="G116" i="29"/>
  <c r="E116" i="29"/>
  <c r="AZ115" i="29"/>
  <c r="AY115" i="29"/>
  <c r="AO115" i="29"/>
  <c r="AH115" i="29"/>
  <c r="AF115" i="29"/>
  <c r="AE115" i="29"/>
  <c r="AC115" i="29"/>
  <c r="AB115" i="29"/>
  <c r="Z115" i="29"/>
  <c r="Y115" i="29"/>
  <c r="W115" i="29"/>
  <c r="V115" i="29"/>
  <c r="T115" i="29"/>
  <c r="S115" i="29"/>
  <c r="Q115" i="29"/>
  <c r="P115" i="29"/>
  <c r="N115" i="29"/>
  <c r="M115" i="29"/>
  <c r="K115" i="29"/>
  <c r="J115" i="29"/>
  <c r="H115" i="29"/>
  <c r="G115" i="29"/>
  <c r="E115" i="29"/>
  <c r="D115" i="29"/>
  <c r="A115" i="29"/>
  <c r="C115" i="29" s="1"/>
  <c r="AL114" i="29"/>
  <c r="AZ113" i="29"/>
  <c r="AY113" i="29"/>
  <c r="C113" i="29"/>
  <c r="A113" i="29"/>
  <c r="D113" i="29" s="1"/>
  <c r="AN112" i="29"/>
  <c r="AL112" i="29"/>
  <c r="AK112" i="29"/>
  <c r="AI112" i="29"/>
  <c r="P112" i="29"/>
  <c r="N112" i="29"/>
  <c r="M112" i="29"/>
  <c r="K112" i="29"/>
  <c r="J112" i="29"/>
  <c r="H112" i="29"/>
  <c r="G112" i="29"/>
  <c r="E112" i="29"/>
  <c r="AZ111" i="29"/>
  <c r="AY111" i="29"/>
  <c r="AO111" i="29"/>
  <c r="AH111" i="29"/>
  <c r="AF111" i="29"/>
  <c r="AE111" i="29"/>
  <c r="AC111" i="29"/>
  <c r="AB111" i="29"/>
  <c r="Z111" i="29"/>
  <c r="Y111" i="29"/>
  <c r="W111" i="29"/>
  <c r="V111" i="29"/>
  <c r="T111" i="29"/>
  <c r="S111" i="29"/>
  <c r="Q111" i="29"/>
  <c r="P111" i="29"/>
  <c r="N111" i="29"/>
  <c r="M111" i="29"/>
  <c r="K111" i="29"/>
  <c r="J111" i="29"/>
  <c r="H111" i="29"/>
  <c r="G111" i="29"/>
  <c r="E111" i="29"/>
  <c r="D111" i="29"/>
  <c r="A111" i="29"/>
  <c r="C111" i="29" s="1"/>
  <c r="AL110" i="29"/>
  <c r="AZ109" i="29"/>
  <c r="AY109" i="29"/>
  <c r="C109" i="29"/>
  <c r="A109" i="29"/>
  <c r="D109" i="29" s="1"/>
  <c r="AN108" i="29"/>
  <c r="AL108" i="29"/>
  <c r="AK108" i="29"/>
  <c r="AI108" i="29"/>
  <c r="M108" i="29"/>
  <c r="K108" i="29"/>
  <c r="J108" i="29"/>
  <c r="H108" i="29"/>
  <c r="G108" i="29"/>
  <c r="E108" i="29"/>
  <c r="AZ107" i="29"/>
  <c r="AY107" i="29"/>
  <c r="AO107" i="29"/>
  <c r="AH107" i="29"/>
  <c r="AF107" i="29"/>
  <c r="AE107" i="29"/>
  <c r="AC107" i="29"/>
  <c r="AB107" i="29"/>
  <c r="Z107" i="29"/>
  <c r="Y107" i="29"/>
  <c r="W107" i="29"/>
  <c r="V107" i="29"/>
  <c r="T107" i="29"/>
  <c r="S107" i="29"/>
  <c r="Q107" i="29"/>
  <c r="P107" i="29"/>
  <c r="N107" i="29"/>
  <c r="M107" i="29"/>
  <c r="K107" i="29"/>
  <c r="J107" i="29"/>
  <c r="H107" i="29"/>
  <c r="G107" i="29"/>
  <c r="E107" i="29"/>
  <c r="C107" i="29"/>
  <c r="A107" i="29"/>
  <c r="D107" i="29" s="1"/>
  <c r="AL106" i="29"/>
  <c r="AZ105" i="29"/>
  <c r="AY105" i="29"/>
  <c r="D105" i="29"/>
  <c r="C105" i="29"/>
  <c r="AN104" i="29"/>
  <c r="AL104" i="29"/>
  <c r="AK104" i="29"/>
  <c r="AI104" i="29"/>
  <c r="J104" i="29"/>
  <c r="H104" i="29"/>
  <c r="G104" i="29"/>
  <c r="E104" i="29"/>
  <c r="AZ103" i="29"/>
  <c r="AY103" i="29"/>
  <c r="AV103" i="29"/>
  <c r="AS103" i="29"/>
  <c r="AO103" i="29"/>
  <c r="AH103" i="29"/>
  <c r="AF103" i="29"/>
  <c r="AE103" i="29"/>
  <c r="AC103" i="29"/>
  <c r="AB103" i="29"/>
  <c r="Z103" i="29"/>
  <c r="Y103" i="29"/>
  <c r="W103" i="29"/>
  <c r="V103" i="29"/>
  <c r="T103" i="29"/>
  <c r="S103" i="29"/>
  <c r="Q103" i="29"/>
  <c r="P103" i="29"/>
  <c r="N103" i="29"/>
  <c r="M103" i="29"/>
  <c r="K103" i="29"/>
  <c r="J103" i="29"/>
  <c r="H103" i="29"/>
  <c r="G103" i="29"/>
  <c r="E103" i="29"/>
  <c r="D103" i="29"/>
  <c r="C103" i="29"/>
  <c r="AL102" i="29"/>
  <c r="AZ101" i="29"/>
  <c r="AY101" i="29"/>
  <c r="D101" i="29"/>
  <c r="C101" i="29"/>
  <c r="AN100" i="29"/>
  <c r="AL100" i="29"/>
  <c r="AK100" i="29"/>
  <c r="AI100" i="29"/>
  <c r="G100" i="29"/>
  <c r="E100" i="29"/>
  <c r="AZ99" i="29"/>
  <c r="AY99" i="29"/>
  <c r="AV99" i="29"/>
  <c r="AS99" i="29"/>
  <c r="AO99" i="29"/>
  <c r="AH99" i="29"/>
  <c r="AF99" i="29"/>
  <c r="AE99" i="29"/>
  <c r="AC99" i="29"/>
  <c r="AB99" i="29"/>
  <c r="Z99" i="29"/>
  <c r="Y99" i="29"/>
  <c r="W99" i="29"/>
  <c r="V99" i="29"/>
  <c r="T99" i="29"/>
  <c r="S99" i="29"/>
  <c r="Q99" i="29"/>
  <c r="P99" i="29"/>
  <c r="N99" i="29"/>
  <c r="M99" i="29"/>
  <c r="K99" i="29"/>
  <c r="J99" i="29"/>
  <c r="H99" i="29"/>
  <c r="G99" i="29"/>
  <c r="E99" i="29"/>
  <c r="D99" i="29"/>
  <c r="C99" i="29"/>
  <c r="AL98" i="29"/>
  <c r="AZ97" i="29"/>
  <c r="AY97" i="29"/>
  <c r="C97" i="29"/>
  <c r="A97" i="29"/>
  <c r="D97" i="29" s="1"/>
  <c r="AN96" i="29"/>
  <c r="AL96" i="29"/>
  <c r="AK96" i="29"/>
  <c r="AI96" i="29"/>
  <c r="AZ95" i="29"/>
  <c r="AY95" i="29"/>
  <c r="AV95" i="29"/>
  <c r="AS95" i="29"/>
  <c r="AO95" i="29"/>
  <c r="AH95" i="29"/>
  <c r="AF95" i="29"/>
  <c r="AE95" i="29"/>
  <c r="AC95" i="29"/>
  <c r="AB95" i="29"/>
  <c r="Z95" i="29"/>
  <c r="Y95" i="29"/>
  <c r="W95" i="29"/>
  <c r="V95" i="29"/>
  <c r="T95" i="29"/>
  <c r="S95" i="29"/>
  <c r="Q95" i="29"/>
  <c r="P95" i="29"/>
  <c r="N95" i="29"/>
  <c r="M95" i="29"/>
  <c r="K95" i="29"/>
  <c r="J95" i="29"/>
  <c r="H95" i="29"/>
  <c r="G95" i="29"/>
  <c r="E95" i="29"/>
  <c r="C95" i="29"/>
  <c r="A95" i="29"/>
  <c r="D95" i="29" s="1"/>
  <c r="AL90" i="29"/>
  <c r="AN88" i="29"/>
  <c r="AL88" i="29"/>
  <c r="AK88" i="29"/>
  <c r="AI88" i="29"/>
  <c r="AE88" i="29"/>
  <c r="AC88" i="29"/>
  <c r="AB88" i="29"/>
  <c r="Z88" i="29"/>
  <c r="Y88" i="29"/>
  <c r="W88" i="29"/>
  <c r="V88" i="29"/>
  <c r="T88" i="29"/>
  <c r="S88" i="29"/>
  <c r="Q88" i="29"/>
  <c r="P88" i="29"/>
  <c r="N88" i="29"/>
  <c r="M88" i="29"/>
  <c r="K88" i="29"/>
  <c r="J88" i="29"/>
  <c r="H88" i="29"/>
  <c r="G88" i="29"/>
  <c r="E88" i="29"/>
  <c r="AH87" i="29"/>
  <c r="AF87" i="29"/>
  <c r="AE87" i="29"/>
  <c r="AC87" i="29"/>
  <c r="AB87" i="29"/>
  <c r="Z87" i="29"/>
  <c r="Y87" i="29"/>
  <c r="W87" i="29"/>
  <c r="V87" i="29"/>
  <c r="T87" i="29"/>
  <c r="S87" i="29"/>
  <c r="Q87" i="29"/>
  <c r="P87" i="29"/>
  <c r="N87" i="29"/>
  <c r="M87" i="29"/>
  <c r="K87" i="29"/>
  <c r="J87" i="29"/>
  <c r="H87" i="29"/>
  <c r="G87" i="29"/>
  <c r="E87" i="29"/>
  <c r="D87" i="29"/>
  <c r="C87" i="29"/>
  <c r="AL86" i="29"/>
  <c r="AN84" i="29"/>
  <c r="AL84" i="29"/>
  <c r="AK84" i="29"/>
  <c r="AI84" i="29"/>
  <c r="AB84" i="29"/>
  <c r="Z84" i="29"/>
  <c r="Y84" i="29"/>
  <c r="W84" i="29"/>
  <c r="V84" i="29"/>
  <c r="T84" i="29"/>
  <c r="S84" i="29"/>
  <c r="Q84" i="29"/>
  <c r="P84" i="29"/>
  <c r="N84" i="29"/>
  <c r="M84" i="29"/>
  <c r="K84" i="29"/>
  <c r="J84" i="29"/>
  <c r="H84" i="29"/>
  <c r="G84" i="29"/>
  <c r="E84" i="29"/>
  <c r="AH83" i="29"/>
  <c r="AF83" i="29"/>
  <c r="AE83" i="29"/>
  <c r="AC83" i="29"/>
  <c r="AB83" i="29"/>
  <c r="Z83" i="29"/>
  <c r="Y83" i="29"/>
  <c r="W83" i="29"/>
  <c r="V83" i="29"/>
  <c r="T83" i="29"/>
  <c r="S83" i="29"/>
  <c r="Q83" i="29"/>
  <c r="P83" i="29"/>
  <c r="N83" i="29"/>
  <c r="M83" i="29"/>
  <c r="K83" i="29"/>
  <c r="J83" i="29"/>
  <c r="H83" i="29"/>
  <c r="G83" i="29"/>
  <c r="E83" i="29"/>
  <c r="D83" i="29"/>
  <c r="C83" i="29"/>
  <c r="AL82" i="29"/>
  <c r="D81" i="29"/>
  <c r="C81" i="29"/>
  <c r="AN80" i="29"/>
  <c r="AL80" i="29"/>
  <c r="AK80" i="29"/>
  <c r="AI80" i="29"/>
  <c r="Y80" i="29"/>
  <c r="W80" i="29"/>
  <c r="V80" i="29"/>
  <c r="T80" i="29"/>
  <c r="S80" i="29"/>
  <c r="Q80" i="29"/>
  <c r="P80" i="29"/>
  <c r="N80" i="29"/>
  <c r="M80" i="29"/>
  <c r="K80" i="29"/>
  <c r="J80" i="29"/>
  <c r="H80" i="29"/>
  <c r="G80" i="29"/>
  <c r="E80" i="29"/>
  <c r="AH79" i="29"/>
  <c r="AF79" i="29"/>
  <c r="AE79" i="29"/>
  <c r="AC79" i="29"/>
  <c r="AB79" i="29"/>
  <c r="Z79" i="29"/>
  <c r="Y79" i="29"/>
  <c r="W79" i="29"/>
  <c r="V79" i="29"/>
  <c r="T79" i="29"/>
  <c r="S79" i="29"/>
  <c r="Q79" i="29"/>
  <c r="P79" i="29"/>
  <c r="N79" i="29"/>
  <c r="M79" i="29"/>
  <c r="K79" i="29"/>
  <c r="J79" i="29"/>
  <c r="H79" i="29"/>
  <c r="G79" i="29"/>
  <c r="E79" i="29"/>
  <c r="D79" i="29"/>
  <c r="C79" i="29"/>
  <c r="AL78" i="29"/>
  <c r="D77" i="29"/>
  <c r="C77" i="29"/>
  <c r="AN76" i="29"/>
  <c r="AL76" i="29"/>
  <c r="AK76" i="29"/>
  <c r="AI76" i="29"/>
  <c r="V76" i="29"/>
  <c r="T76" i="29"/>
  <c r="S76" i="29"/>
  <c r="Q76" i="29"/>
  <c r="P76" i="29"/>
  <c r="N76" i="29"/>
  <c r="M76" i="29"/>
  <c r="K76" i="29"/>
  <c r="J76" i="29"/>
  <c r="H76" i="29"/>
  <c r="G76" i="29"/>
  <c r="E76" i="29"/>
  <c r="AO75" i="29"/>
  <c r="AH75" i="29"/>
  <c r="AF75" i="29"/>
  <c r="AE75" i="29"/>
  <c r="AC75" i="29"/>
  <c r="AB75" i="29"/>
  <c r="Z75" i="29"/>
  <c r="Y75" i="29"/>
  <c r="W75" i="29"/>
  <c r="V75" i="29"/>
  <c r="T75" i="29"/>
  <c r="S75" i="29"/>
  <c r="Q75" i="29"/>
  <c r="P75" i="29"/>
  <c r="N75" i="29"/>
  <c r="M75" i="29"/>
  <c r="K75" i="29"/>
  <c r="J75" i="29"/>
  <c r="H75" i="29"/>
  <c r="G75" i="29"/>
  <c r="E75" i="29"/>
  <c r="D75" i="29"/>
  <c r="C75" i="29"/>
  <c r="AL74" i="29"/>
  <c r="AZ73" i="29"/>
  <c r="AY73" i="29"/>
  <c r="A73" i="29"/>
  <c r="D73" i="29" s="1"/>
  <c r="AN72" i="29"/>
  <c r="AL72" i="29"/>
  <c r="AK72" i="29"/>
  <c r="AI72" i="29"/>
  <c r="S72" i="29"/>
  <c r="Q72" i="29"/>
  <c r="P72" i="29"/>
  <c r="N72" i="29"/>
  <c r="M72" i="29"/>
  <c r="K72" i="29"/>
  <c r="J72" i="29"/>
  <c r="H72" i="29"/>
  <c r="G72" i="29"/>
  <c r="E72" i="29"/>
  <c r="AZ71" i="29"/>
  <c r="AY71" i="29"/>
  <c r="AO71" i="29"/>
  <c r="AH71" i="29"/>
  <c r="AF71" i="29"/>
  <c r="AE71" i="29"/>
  <c r="AC71" i="29"/>
  <c r="AB71" i="29"/>
  <c r="Z71" i="29"/>
  <c r="Y71" i="29"/>
  <c r="W71" i="29"/>
  <c r="V71" i="29"/>
  <c r="T71" i="29"/>
  <c r="S71" i="29"/>
  <c r="Q71" i="29"/>
  <c r="P71" i="29"/>
  <c r="N71" i="29"/>
  <c r="M71" i="29"/>
  <c r="K71" i="29"/>
  <c r="J71" i="29"/>
  <c r="H71" i="29"/>
  <c r="G71" i="29"/>
  <c r="E71" i="29"/>
  <c r="A71" i="29"/>
  <c r="D71" i="29" s="1"/>
  <c r="AL70" i="29"/>
  <c r="AZ69" i="29"/>
  <c r="AY69" i="29"/>
  <c r="D69" i="29"/>
  <c r="C69" i="29"/>
  <c r="AN68" i="29"/>
  <c r="AL68" i="29"/>
  <c r="AK68" i="29"/>
  <c r="AI68" i="29"/>
  <c r="P68" i="29"/>
  <c r="N68" i="29"/>
  <c r="M68" i="29"/>
  <c r="K68" i="29"/>
  <c r="J68" i="29"/>
  <c r="H68" i="29"/>
  <c r="G68" i="29"/>
  <c r="E68" i="29"/>
  <c r="AZ67" i="29"/>
  <c r="AY67" i="29"/>
  <c r="AO67" i="29"/>
  <c r="AH67" i="29"/>
  <c r="AF67" i="29"/>
  <c r="AE67" i="29"/>
  <c r="AC67" i="29"/>
  <c r="AB67" i="29"/>
  <c r="Z67" i="29"/>
  <c r="Y67" i="29"/>
  <c r="W67" i="29"/>
  <c r="V67" i="29"/>
  <c r="T67" i="29"/>
  <c r="S67" i="29"/>
  <c r="Q67" i="29"/>
  <c r="P67" i="29"/>
  <c r="N67" i="29"/>
  <c r="M67" i="29"/>
  <c r="K67" i="29"/>
  <c r="J67" i="29"/>
  <c r="H67" i="29"/>
  <c r="G67" i="29"/>
  <c r="E67" i="29"/>
  <c r="D67" i="29"/>
  <c r="C67" i="29"/>
  <c r="AL66" i="29"/>
  <c r="AZ65" i="29"/>
  <c r="AY65" i="29"/>
  <c r="D65" i="29"/>
  <c r="C65" i="29"/>
  <c r="AN64" i="29"/>
  <c r="AL64" i="29"/>
  <c r="AK64" i="29"/>
  <c r="AI64" i="29"/>
  <c r="M64" i="29"/>
  <c r="K64" i="29"/>
  <c r="J64" i="29"/>
  <c r="H64" i="29"/>
  <c r="G64" i="29"/>
  <c r="E64" i="29"/>
  <c r="AZ63" i="29"/>
  <c r="AY63" i="29"/>
  <c r="AO63" i="29"/>
  <c r="AH63" i="29"/>
  <c r="AF63" i="29"/>
  <c r="AE63" i="29"/>
  <c r="AC63" i="29"/>
  <c r="AB63" i="29"/>
  <c r="Z63" i="29"/>
  <c r="Y63" i="29"/>
  <c r="W63" i="29"/>
  <c r="V63" i="29"/>
  <c r="T63" i="29"/>
  <c r="S63" i="29"/>
  <c r="Q63" i="29"/>
  <c r="P63" i="29"/>
  <c r="N63" i="29"/>
  <c r="M63" i="29"/>
  <c r="K63" i="29"/>
  <c r="J63" i="29"/>
  <c r="H63" i="29"/>
  <c r="G63" i="29"/>
  <c r="E63" i="29"/>
  <c r="D63" i="29"/>
  <c r="C63" i="29"/>
  <c r="AL62" i="29"/>
  <c r="AZ61" i="29"/>
  <c r="AY61" i="29"/>
  <c r="D61" i="29"/>
  <c r="C61" i="29"/>
  <c r="AN60" i="29"/>
  <c r="AL60" i="29"/>
  <c r="AK60" i="29"/>
  <c r="AI60" i="29"/>
  <c r="J60" i="29"/>
  <c r="H60" i="29"/>
  <c r="G60" i="29"/>
  <c r="E60" i="29"/>
  <c r="AZ59" i="29"/>
  <c r="AY59" i="29"/>
  <c r="AV59" i="29"/>
  <c r="AS59" i="29"/>
  <c r="AO59" i="29"/>
  <c r="AH59" i="29"/>
  <c r="AF59" i="29"/>
  <c r="AE59" i="29"/>
  <c r="AC59" i="29"/>
  <c r="AB59" i="29"/>
  <c r="Z59" i="29"/>
  <c r="Y59" i="29"/>
  <c r="W59" i="29"/>
  <c r="V59" i="29"/>
  <c r="T59" i="29"/>
  <c r="S59" i="29"/>
  <c r="Q59" i="29"/>
  <c r="P59" i="29"/>
  <c r="N59" i="29"/>
  <c r="M59" i="29"/>
  <c r="K59" i="29"/>
  <c r="J59" i="29"/>
  <c r="H59" i="29"/>
  <c r="G59" i="29"/>
  <c r="E59" i="29"/>
  <c r="D59" i="29"/>
  <c r="C59" i="29"/>
  <c r="AL58" i="29"/>
  <c r="AZ57" i="29"/>
  <c r="AY57" i="29"/>
  <c r="A57" i="29"/>
  <c r="D57" i="29" s="1"/>
  <c r="AN56" i="29"/>
  <c r="AL56" i="29"/>
  <c r="AK56" i="29"/>
  <c r="AI56" i="29"/>
  <c r="G56" i="29"/>
  <c r="E56" i="29"/>
  <c r="AZ55" i="29"/>
  <c r="AY55" i="29"/>
  <c r="AV55" i="29"/>
  <c r="AS55" i="29"/>
  <c r="AO55" i="29"/>
  <c r="AH55" i="29"/>
  <c r="AF55" i="29"/>
  <c r="AE55" i="29"/>
  <c r="AC55" i="29"/>
  <c r="AB55" i="29"/>
  <c r="Z55" i="29"/>
  <c r="Y55" i="29"/>
  <c r="W55" i="29"/>
  <c r="V55" i="29"/>
  <c r="T55" i="29"/>
  <c r="S55" i="29"/>
  <c r="Q55" i="29"/>
  <c r="P55" i="29"/>
  <c r="N55" i="29"/>
  <c r="M55" i="29"/>
  <c r="K55" i="29"/>
  <c r="J55" i="29"/>
  <c r="H55" i="29"/>
  <c r="G55" i="29"/>
  <c r="E55" i="29"/>
  <c r="D55" i="29"/>
  <c r="C55" i="29"/>
  <c r="A55" i="29"/>
  <c r="AL54" i="29"/>
  <c r="AZ53" i="29"/>
  <c r="AY53" i="29"/>
  <c r="A53" i="29"/>
  <c r="D53" i="29" s="1"/>
  <c r="AN52" i="29"/>
  <c r="AL52" i="29"/>
  <c r="AK52" i="29"/>
  <c r="AI52" i="29"/>
  <c r="AZ51" i="29"/>
  <c r="AY51" i="29"/>
  <c r="AV51" i="29"/>
  <c r="AS51" i="29"/>
  <c r="AO51" i="29"/>
  <c r="AH51" i="29"/>
  <c r="AF51" i="29"/>
  <c r="AE51" i="29"/>
  <c r="AC51" i="29"/>
  <c r="AB51" i="29"/>
  <c r="Z51" i="29"/>
  <c r="Y51" i="29"/>
  <c r="W51" i="29"/>
  <c r="V51" i="29"/>
  <c r="T51" i="29"/>
  <c r="S51" i="29"/>
  <c r="Q51" i="29"/>
  <c r="P51" i="29"/>
  <c r="N51" i="29"/>
  <c r="M51" i="29"/>
  <c r="K51" i="29"/>
  <c r="J51" i="29"/>
  <c r="H51" i="29"/>
  <c r="G51" i="29"/>
  <c r="E51" i="29"/>
  <c r="A51" i="29"/>
  <c r="D51" i="29" s="1"/>
  <c r="AL46" i="29"/>
  <c r="AN44" i="29"/>
  <c r="AL44" i="29"/>
  <c r="AK44" i="29"/>
  <c r="AI44" i="29"/>
  <c r="AE44" i="29"/>
  <c r="AC44" i="29"/>
  <c r="AB44" i="29"/>
  <c r="Z44" i="29"/>
  <c r="Y44" i="29"/>
  <c r="W44" i="29"/>
  <c r="V44" i="29"/>
  <c r="T44" i="29"/>
  <c r="S44" i="29"/>
  <c r="Q44" i="29"/>
  <c r="P44" i="29"/>
  <c r="N44" i="29"/>
  <c r="M44" i="29"/>
  <c r="K44" i="29"/>
  <c r="J44" i="29"/>
  <c r="H44" i="29"/>
  <c r="G44" i="29"/>
  <c r="E44" i="29"/>
  <c r="AH43" i="29"/>
  <c r="AF43" i="29"/>
  <c r="AE43" i="29"/>
  <c r="AC43" i="29"/>
  <c r="AB43" i="29"/>
  <c r="Z43" i="29"/>
  <c r="Y43" i="29"/>
  <c r="W43" i="29"/>
  <c r="V43" i="29"/>
  <c r="T43" i="29"/>
  <c r="S43" i="29"/>
  <c r="Q43" i="29"/>
  <c r="P43" i="29"/>
  <c r="N43" i="29"/>
  <c r="M43" i="29"/>
  <c r="K43" i="29"/>
  <c r="J43" i="29"/>
  <c r="H43" i="29"/>
  <c r="G43" i="29"/>
  <c r="E43" i="29"/>
  <c r="D43" i="29"/>
  <c r="C43" i="29"/>
  <c r="AL42" i="29"/>
  <c r="AN40" i="29"/>
  <c r="AL40" i="29"/>
  <c r="AK40" i="29"/>
  <c r="AI40" i="29"/>
  <c r="AB40" i="29"/>
  <c r="Z40" i="29"/>
  <c r="Y40" i="29"/>
  <c r="W40" i="29"/>
  <c r="V40" i="29"/>
  <c r="T40" i="29"/>
  <c r="S40" i="29"/>
  <c r="Q40" i="29"/>
  <c r="P40" i="29"/>
  <c r="N40" i="29"/>
  <c r="M40" i="29"/>
  <c r="K40" i="29"/>
  <c r="J40" i="29"/>
  <c r="H40" i="29"/>
  <c r="G40" i="29"/>
  <c r="E40" i="29"/>
  <c r="AH39" i="29"/>
  <c r="AF39" i="29"/>
  <c r="AE39" i="29"/>
  <c r="AC39" i="29"/>
  <c r="AB39" i="29"/>
  <c r="Z39" i="29"/>
  <c r="Y39" i="29"/>
  <c r="W39" i="29"/>
  <c r="V39" i="29"/>
  <c r="T39" i="29"/>
  <c r="S39" i="29"/>
  <c r="Q39" i="29"/>
  <c r="P39" i="29"/>
  <c r="N39" i="29"/>
  <c r="M39" i="29"/>
  <c r="K39" i="29"/>
  <c r="J39" i="29"/>
  <c r="H39" i="29"/>
  <c r="G39" i="29"/>
  <c r="E39" i="29"/>
  <c r="D39" i="29"/>
  <c r="C39" i="29"/>
  <c r="AL38" i="29"/>
  <c r="D37" i="29"/>
  <c r="C37" i="29"/>
  <c r="AN36" i="29"/>
  <c r="AL36" i="29"/>
  <c r="AK36" i="29"/>
  <c r="AI36" i="29"/>
  <c r="Y36" i="29"/>
  <c r="W36" i="29"/>
  <c r="V36" i="29"/>
  <c r="T36" i="29"/>
  <c r="S36" i="29"/>
  <c r="Q36" i="29"/>
  <c r="P36" i="29"/>
  <c r="N36" i="29"/>
  <c r="M36" i="29"/>
  <c r="K36" i="29"/>
  <c r="J36" i="29"/>
  <c r="H36" i="29"/>
  <c r="G36" i="29"/>
  <c r="E36" i="29"/>
  <c r="AH35" i="29"/>
  <c r="AF35" i="29"/>
  <c r="AE35" i="29"/>
  <c r="AC35" i="29"/>
  <c r="AB35" i="29"/>
  <c r="Z35" i="29"/>
  <c r="Y35" i="29"/>
  <c r="W35" i="29"/>
  <c r="V35" i="29"/>
  <c r="T35" i="29"/>
  <c r="S35" i="29"/>
  <c r="Q35" i="29"/>
  <c r="P35" i="29"/>
  <c r="N35" i="29"/>
  <c r="M35" i="29"/>
  <c r="K35" i="29"/>
  <c r="J35" i="29"/>
  <c r="H35" i="29"/>
  <c r="G35" i="29"/>
  <c r="E35" i="29"/>
  <c r="D35" i="29"/>
  <c r="C35" i="29"/>
  <c r="AL34" i="29"/>
  <c r="D33" i="29"/>
  <c r="C33" i="29"/>
  <c r="AN32" i="29"/>
  <c r="AL32" i="29"/>
  <c r="AK32" i="29"/>
  <c r="AI32" i="29"/>
  <c r="V32" i="29"/>
  <c r="T32" i="29"/>
  <c r="S32" i="29"/>
  <c r="Q32" i="29"/>
  <c r="P32" i="29"/>
  <c r="N32" i="29"/>
  <c r="M32" i="29"/>
  <c r="K32" i="29"/>
  <c r="J32" i="29"/>
  <c r="H32" i="29"/>
  <c r="G32" i="29"/>
  <c r="E32" i="29"/>
  <c r="AO31" i="29"/>
  <c r="AH31" i="29"/>
  <c r="AF31" i="29"/>
  <c r="AE31" i="29"/>
  <c r="AC31" i="29"/>
  <c r="AB31" i="29"/>
  <c r="Z31" i="29"/>
  <c r="Y31" i="29"/>
  <c r="W31" i="29"/>
  <c r="V31" i="29"/>
  <c r="T31" i="29"/>
  <c r="S31" i="29"/>
  <c r="Q31" i="29"/>
  <c r="P31" i="29"/>
  <c r="N31" i="29"/>
  <c r="M31" i="29"/>
  <c r="K31" i="29"/>
  <c r="J31" i="29"/>
  <c r="H31" i="29"/>
  <c r="G31" i="29"/>
  <c r="E31" i="29"/>
  <c r="D31" i="29"/>
  <c r="C31" i="29"/>
  <c r="AL30" i="29"/>
  <c r="C29" i="29"/>
  <c r="A29" i="29"/>
  <c r="D29" i="29" s="1"/>
  <c r="AN28" i="29"/>
  <c r="AL28" i="29"/>
  <c r="AK28" i="29"/>
  <c r="AI28" i="29"/>
  <c r="S28" i="29"/>
  <c r="Q28" i="29"/>
  <c r="P28" i="29"/>
  <c r="N28" i="29"/>
  <c r="M28" i="29"/>
  <c r="K28" i="29"/>
  <c r="J28" i="29"/>
  <c r="H28" i="29"/>
  <c r="G28" i="29"/>
  <c r="E28" i="29"/>
  <c r="AO27" i="29"/>
  <c r="AH27" i="29"/>
  <c r="AF27" i="29"/>
  <c r="AE27" i="29"/>
  <c r="AC27" i="29"/>
  <c r="AB27" i="29"/>
  <c r="Z27" i="29"/>
  <c r="Y27" i="29"/>
  <c r="W27" i="29"/>
  <c r="V27" i="29"/>
  <c r="T27" i="29"/>
  <c r="S27" i="29"/>
  <c r="Q27" i="29"/>
  <c r="P27" i="29"/>
  <c r="N27" i="29"/>
  <c r="M27" i="29"/>
  <c r="K27" i="29"/>
  <c r="J27" i="29"/>
  <c r="H27" i="29"/>
  <c r="G27" i="29"/>
  <c r="E27" i="29"/>
  <c r="D27" i="29"/>
  <c r="A27" i="29"/>
  <c r="C27" i="29" s="1"/>
  <c r="AL26" i="29"/>
  <c r="AZ25" i="29"/>
  <c r="AY25" i="29"/>
  <c r="D25" i="29"/>
  <c r="C25" i="29"/>
  <c r="AN24" i="29"/>
  <c r="AL24" i="29"/>
  <c r="AK24" i="29"/>
  <c r="AI24" i="29"/>
  <c r="P24" i="29"/>
  <c r="N24" i="29"/>
  <c r="M24" i="29"/>
  <c r="K24" i="29"/>
  <c r="J24" i="29"/>
  <c r="H24" i="29"/>
  <c r="G24" i="29"/>
  <c r="E24" i="29"/>
  <c r="AZ23" i="29"/>
  <c r="AY23" i="29"/>
  <c r="AO23" i="29"/>
  <c r="AH23" i="29"/>
  <c r="AF23" i="29"/>
  <c r="AE23" i="29"/>
  <c r="AC23" i="29"/>
  <c r="AB23" i="29"/>
  <c r="Z23" i="29"/>
  <c r="Y23" i="29"/>
  <c r="W23" i="29"/>
  <c r="V23" i="29"/>
  <c r="T23" i="29"/>
  <c r="S23" i="29"/>
  <c r="Q23" i="29"/>
  <c r="P23" i="29"/>
  <c r="N23" i="29"/>
  <c r="M23" i="29"/>
  <c r="K23" i="29"/>
  <c r="J23" i="29"/>
  <c r="H23" i="29"/>
  <c r="G23" i="29"/>
  <c r="E23" i="29"/>
  <c r="D23" i="29"/>
  <c r="C23" i="29"/>
  <c r="AL22" i="29"/>
  <c r="AZ21" i="29"/>
  <c r="AY21" i="29"/>
  <c r="D21" i="29"/>
  <c r="A21" i="29"/>
  <c r="C21" i="29" s="1"/>
  <c r="AN20" i="29"/>
  <c r="AL20" i="29"/>
  <c r="AK20" i="29"/>
  <c r="AI20" i="29"/>
  <c r="M20" i="29"/>
  <c r="K20" i="29"/>
  <c r="J20" i="29"/>
  <c r="H20" i="29"/>
  <c r="G20" i="29"/>
  <c r="E20" i="29"/>
  <c r="AZ19" i="29"/>
  <c r="AY19" i="29"/>
  <c r="AO19" i="29"/>
  <c r="AH19" i="29"/>
  <c r="AF19" i="29"/>
  <c r="AE19" i="29"/>
  <c r="AC19" i="29"/>
  <c r="AB19" i="29"/>
  <c r="Z19" i="29"/>
  <c r="Y19" i="29"/>
  <c r="W19" i="29"/>
  <c r="V19" i="29"/>
  <c r="T19" i="29"/>
  <c r="S19" i="29"/>
  <c r="Q19" i="29"/>
  <c r="P19" i="29"/>
  <c r="N19" i="29"/>
  <c r="M19" i="29"/>
  <c r="K19" i="29"/>
  <c r="J19" i="29"/>
  <c r="H19" i="29"/>
  <c r="G19" i="29"/>
  <c r="E19" i="29"/>
  <c r="D19" i="29"/>
  <c r="A19" i="29"/>
  <c r="C19" i="29" s="1"/>
  <c r="AL18" i="29"/>
  <c r="AZ17" i="29"/>
  <c r="AY17" i="29"/>
  <c r="C17" i="29"/>
  <c r="A17" i="29"/>
  <c r="D17" i="29" s="1"/>
  <c r="AN16" i="29"/>
  <c r="AL16" i="29"/>
  <c r="AK16" i="29"/>
  <c r="AI16" i="29"/>
  <c r="J16" i="29"/>
  <c r="H16" i="29"/>
  <c r="G16" i="29"/>
  <c r="E16" i="29"/>
  <c r="AZ15" i="29"/>
  <c r="AY15" i="29"/>
  <c r="AV15" i="29"/>
  <c r="AS15" i="29"/>
  <c r="AO15" i="29"/>
  <c r="AH15" i="29"/>
  <c r="AF15" i="29"/>
  <c r="AE15" i="29"/>
  <c r="AC15" i="29"/>
  <c r="AB15" i="29"/>
  <c r="Z15" i="29"/>
  <c r="Y15" i="29"/>
  <c r="W15" i="29"/>
  <c r="V15" i="29"/>
  <c r="T15" i="29"/>
  <c r="S15" i="29"/>
  <c r="Q15" i="29"/>
  <c r="P15" i="29"/>
  <c r="N15" i="29"/>
  <c r="M15" i="29"/>
  <c r="K15" i="29"/>
  <c r="J15" i="29"/>
  <c r="H15" i="29"/>
  <c r="G15" i="29"/>
  <c r="E15" i="29"/>
  <c r="C15" i="29"/>
  <c r="A15" i="29"/>
  <c r="D15" i="29" s="1"/>
  <c r="AL14" i="29"/>
  <c r="AZ13" i="29"/>
  <c r="AY13" i="29"/>
  <c r="D13" i="29"/>
  <c r="A13" i="29"/>
  <c r="C13" i="29" s="1"/>
  <c r="AN12" i="29"/>
  <c r="AL12" i="29"/>
  <c r="AK12" i="29"/>
  <c r="AI12" i="29"/>
  <c r="G12" i="29"/>
  <c r="E12" i="29"/>
  <c r="AZ11" i="29"/>
  <c r="AY11" i="29"/>
  <c r="AV11" i="29"/>
  <c r="AS11" i="29"/>
  <c r="AO11" i="29"/>
  <c r="AH11" i="29"/>
  <c r="AF11" i="29"/>
  <c r="AE11" i="29"/>
  <c r="AC11" i="29"/>
  <c r="AB11" i="29"/>
  <c r="Z11" i="29"/>
  <c r="Y11" i="29"/>
  <c r="W11" i="29"/>
  <c r="V11" i="29"/>
  <c r="T11" i="29"/>
  <c r="S11" i="29"/>
  <c r="Q11" i="29"/>
  <c r="P11" i="29"/>
  <c r="N11" i="29"/>
  <c r="M11" i="29"/>
  <c r="K11" i="29"/>
  <c r="J11" i="29"/>
  <c r="H11" i="29"/>
  <c r="G11" i="29"/>
  <c r="E11" i="29"/>
  <c r="C11" i="29"/>
  <c r="A11" i="29"/>
  <c r="D11" i="29" s="1"/>
  <c r="AL10" i="29"/>
  <c r="AZ9" i="29"/>
  <c r="AY9" i="29"/>
  <c r="D9" i="29"/>
  <c r="A9" i="29"/>
  <c r="C9" i="29" s="1"/>
  <c r="AN8" i="29"/>
  <c r="AL8" i="29"/>
  <c r="AK8" i="29"/>
  <c r="AI8" i="29"/>
  <c r="AV7" i="29"/>
  <c r="AS7" i="29"/>
  <c r="AO7" i="29"/>
  <c r="AH7" i="29"/>
  <c r="AF7" i="29"/>
  <c r="AE7" i="29"/>
  <c r="AC7" i="29"/>
  <c r="AB7" i="29"/>
  <c r="Z7" i="29"/>
  <c r="Y7" i="29"/>
  <c r="W7" i="29"/>
  <c r="V7" i="29"/>
  <c r="T7" i="29"/>
  <c r="S7" i="29"/>
  <c r="Q7" i="29"/>
  <c r="P7" i="29"/>
  <c r="N7" i="29"/>
  <c r="M7" i="29"/>
  <c r="K7" i="29"/>
  <c r="J7" i="29"/>
  <c r="H7" i="29"/>
  <c r="G7" i="29"/>
  <c r="E7" i="29"/>
  <c r="C7" i="29"/>
  <c r="A7" i="29"/>
  <c r="D7" i="29" s="1"/>
  <c r="AL266" i="13"/>
  <c r="AN264" i="13"/>
  <c r="AL264" i="13"/>
  <c r="AK264" i="13"/>
  <c r="AI264" i="13"/>
  <c r="AE264" i="13"/>
  <c r="AC264" i="13"/>
  <c r="AB264" i="13"/>
  <c r="Z264" i="13"/>
  <c r="Y264" i="13"/>
  <c r="W264" i="13"/>
  <c r="V264" i="13"/>
  <c r="T264" i="13"/>
  <c r="S264" i="13"/>
  <c r="Q264" i="13"/>
  <c r="P264" i="13"/>
  <c r="N264" i="13"/>
  <c r="M264" i="13"/>
  <c r="K264" i="13"/>
  <c r="J264" i="13"/>
  <c r="H264" i="13"/>
  <c r="G264" i="13"/>
  <c r="E264" i="13"/>
  <c r="AH263" i="13"/>
  <c r="AF263" i="13"/>
  <c r="AE263" i="13"/>
  <c r="AC263" i="13"/>
  <c r="AB263" i="13"/>
  <c r="Z263" i="13"/>
  <c r="Y263" i="13"/>
  <c r="W263" i="13"/>
  <c r="V263" i="13"/>
  <c r="T263" i="13"/>
  <c r="S263" i="13"/>
  <c r="Q263" i="13"/>
  <c r="P263" i="13"/>
  <c r="N263" i="13"/>
  <c r="M263" i="13"/>
  <c r="K263" i="13"/>
  <c r="J263" i="13"/>
  <c r="H263" i="13"/>
  <c r="G263" i="13"/>
  <c r="E263" i="13"/>
  <c r="D263" i="13"/>
  <c r="C263" i="13"/>
  <c r="AL262" i="13"/>
  <c r="AN260" i="13"/>
  <c r="AL260" i="13"/>
  <c r="AK260" i="13"/>
  <c r="AI260" i="13"/>
  <c r="AB260" i="13"/>
  <c r="Z260" i="13"/>
  <c r="Y260" i="13"/>
  <c r="W260" i="13"/>
  <c r="V260" i="13"/>
  <c r="T260" i="13"/>
  <c r="S260" i="13"/>
  <c r="Q260" i="13"/>
  <c r="P260" i="13"/>
  <c r="N260" i="13"/>
  <c r="M260" i="13"/>
  <c r="K260" i="13"/>
  <c r="J260" i="13"/>
  <c r="H260" i="13"/>
  <c r="G260" i="13"/>
  <c r="E260" i="13"/>
  <c r="AH259" i="13"/>
  <c r="AF259" i="13"/>
  <c r="AE259" i="13"/>
  <c r="AC259" i="13"/>
  <c r="AB259" i="13"/>
  <c r="Z259" i="13"/>
  <c r="Y259" i="13"/>
  <c r="W259" i="13"/>
  <c r="V259" i="13"/>
  <c r="T259" i="13"/>
  <c r="S259" i="13"/>
  <c r="Q259" i="13"/>
  <c r="P259" i="13"/>
  <c r="N259" i="13"/>
  <c r="M259" i="13"/>
  <c r="K259" i="13"/>
  <c r="J259" i="13"/>
  <c r="H259" i="13"/>
  <c r="G259" i="13"/>
  <c r="E259" i="13"/>
  <c r="D259" i="13"/>
  <c r="C259" i="13"/>
  <c r="AL258" i="13"/>
  <c r="AN256" i="13"/>
  <c r="AL256" i="13"/>
  <c r="AK256" i="13"/>
  <c r="AI256" i="13"/>
  <c r="Y256" i="13"/>
  <c r="W256" i="13"/>
  <c r="V256" i="13"/>
  <c r="T256" i="13"/>
  <c r="S256" i="13"/>
  <c r="Q256" i="13"/>
  <c r="P256" i="13"/>
  <c r="N256" i="13"/>
  <c r="M256" i="13"/>
  <c r="K256" i="13"/>
  <c r="J256" i="13"/>
  <c r="H256" i="13"/>
  <c r="G256" i="13"/>
  <c r="E256" i="13"/>
  <c r="AH255" i="13"/>
  <c r="AF255" i="13"/>
  <c r="AE255" i="13"/>
  <c r="AC255" i="13"/>
  <c r="AB255" i="13"/>
  <c r="Z255" i="13"/>
  <c r="Y255" i="13"/>
  <c r="W255" i="13"/>
  <c r="V255" i="13"/>
  <c r="T255" i="13"/>
  <c r="S255" i="13"/>
  <c r="Q255" i="13"/>
  <c r="P255" i="13"/>
  <c r="N255" i="13"/>
  <c r="M255" i="13"/>
  <c r="K255" i="13"/>
  <c r="J255" i="13"/>
  <c r="H255" i="13"/>
  <c r="G255" i="13"/>
  <c r="E255" i="13"/>
  <c r="D255" i="13"/>
  <c r="C255" i="13"/>
  <c r="AL254" i="13"/>
  <c r="AN252" i="13"/>
  <c r="AL252" i="13"/>
  <c r="AK252" i="13"/>
  <c r="AI252" i="13"/>
  <c r="V252" i="13"/>
  <c r="T252" i="13"/>
  <c r="S252" i="13"/>
  <c r="Q252" i="13"/>
  <c r="P252" i="13"/>
  <c r="N252" i="13"/>
  <c r="M252" i="13"/>
  <c r="K252" i="13"/>
  <c r="J252" i="13"/>
  <c r="H252" i="13"/>
  <c r="G252" i="13"/>
  <c r="E252" i="13"/>
  <c r="AH251" i="13"/>
  <c r="AF251" i="13"/>
  <c r="AE251" i="13"/>
  <c r="AC251" i="13"/>
  <c r="AB251" i="13"/>
  <c r="Z251" i="13"/>
  <c r="Y251" i="13"/>
  <c r="W251" i="13"/>
  <c r="V251" i="13"/>
  <c r="T251" i="13"/>
  <c r="S251" i="13"/>
  <c r="Q251" i="13"/>
  <c r="P251" i="13"/>
  <c r="N251" i="13"/>
  <c r="M251" i="13"/>
  <c r="K251" i="13"/>
  <c r="J251" i="13"/>
  <c r="H251" i="13"/>
  <c r="G251" i="13"/>
  <c r="E251" i="13"/>
  <c r="D251" i="13"/>
  <c r="C251" i="13"/>
  <c r="AL250" i="13"/>
  <c r="A249" i="13"/>
  <c r="C249" i="13" s="1"/>
  <c r="AN248" i="13"/>
  <c r="AL248" i="13"/>
  <c r="AK248" i="13"/>
  <c r="AI248" i="13"/>
  <c r="S248" i="13"/>
  <c r="Q248" i="13"/>
  <c r="P248" i="13"/>
  <c r="N248" i="13"/>
  <c r="M248" i="13"/>
  <c r="K248" i="13"/>
  <c r="J248" i="13"/>
  <c r="H248" i="13"/>
  <c r="G248" i="13"/>
  <c r="E248" i="13"/>
  <c r="AH247" i="13"/>
  <c r="AF247" i="13"/>
  <c r="AE247" i="13"/>
  <c r="AC247" i="13"/>
  <c r="AB247" i="13"/>
  <c r="Z247" i="13"/>
  <c r="Y247" i="13"/>
  <c r="W247" i="13"/>
  <c r="V247" i="13"/>
  <c r="T247" i="13"/>
  <c r="S247" i="13"/>
  <c r="Q247" i="13"/>
  <c r="P247" i="13"/>
  <c r="N247" i="13"/>
  <c r="M247" i="13"/>
  <c r="K247" i="13"/>
  <c r="J247" i="13"/>
  <c r="H247" i="13"/>
  <c r="G247" i="13"/>
  <c r="E247" i="13"/>
  <c r="D247" i="13"/>
  <c r="C247" i="13"/>
  <c r="A247" i="13"/>
  <c r="AL246" i="13"/>
  <c r="D245" i="13"/>
  <c r="C245" i="13"/>
  <c r="A245" i="13"/>
  <c r="AN244" i="13"/>
  <c r="AL244" i="13"/>
  <c r="AK244" i="13"/>
  <c r="AI244" i="13"/>
  <c r="P244" i="13"/>
  <c r="N244" i="13"/>
  <c r="M244" i="13"/>
  <c r="K244" i="13"/>
  <c r="J244" i="13"/>
  <c r="H244" i="13"/>
  <c r="G244" i="13"/>
  <c r="E244" i="13"/>
  <c r="AV243" i="13"/>
  <c r="AS243" i="13"/>
  <c r="AO243" i="13"/>
  <c r="AH243" i="13"/>
  <c r="AF243" i="13"/>
  <c r="AE243" i="13"/>
  <c r="AC243" i="13"/>
  <c r="AB243" i="13"/>
  <c r="Z243" i="13"/>
  <c r="Y243" i="13"/>
  <c r="W243" i="13"/>
  <c r="V243" i="13"/>
  <c r="T243" i="13"/>
  <c r="S243" i="13"/>
  <c r="Q243" i="13"/>
  <c r="P243" i="13"/>
  <c r="N243" i="13"/>
  <c r="M243" i="13"/>
  <c r="K243" i="13"/>
  <c r="J243" i="13"/>
  <c r="H243" i="13"/>
  <c r="G243" i="13"/>
  <c r="E243" i="13"/>
  <c r="A243" i="13"/>
  <c r="D243" i="13" s="1"/>
  <c r="AL242" i="13"/>
  <c r="AY241" i="13"/>
  <c r="A241" i="13"/>
  <c r="C241" i="13" s="1"/>
  <c r="AN240" i="13"/>
  <c r="AL240" i="13"/>
  <c r="AK240" i="13"/>
  <c r="AI240" i="13"/>
  <c r="M240" i="13"/>
  <c r="K240" i="13"/>
  <c r="J240" i="13"/>
  <c r="H240" i="13"/>
  <c r="G240" i="13"/>
  <c r="E240" i="13"/>
  <c r="AY239" i="13"/>
  <c r="AV239" i="13"/>
  <c r="AS239" i="13"/>
  <c r="AO239" i="13"/>
  <c r="AH239" i="13"/>
  <c r="AF239" i="13"/>
  <c r="AE239" i="13"/>
  <c r="AC239" i="13"/>
  <c r="AB239" i="13"/>
  <c r="Z239" i="13"/>
  <c r="Y239" i="13"/>
  <c r="W239" i="13"/>
  <c r="V239" i="13"/>
  <c r="T239" i="13"/>
  <c r="S239" i="13"/>
  <c r="Q239" i="13"/>
  <c r="P239" i="13"/>
  <c r="N239" i="13"/>
  <c r="M239" i="13"/>
  <c r="K239" i="13"/>
  <c r="J239" i="13"/>
  <c r="H239" i="13"/>
  <c r="G239" i="13"/>
  <c r="E239" i="13"/>
  <c r="D239" i="13"/>
  <c r="C239" i="13"/>
  <c r="A239" i="13"/>
  <c r="AL238" i="13"/>
  <c r="AY237" i="13"/>
  <c r="D237" i="13"/>
  <c r="A237" i="13"/>
  <c r="C237" i="13" s="1"/>
  <c r="AN236" i="13"/>
  <c r="AL236" i="13"/>
  <c r="AK236" i="13"/>
  <c r="AI236" i="13"/>
  <c r="J236" i="13"/>
  <c r="H236" i="13"/>
  <c r="G236" i="13"/>
  <c r="E236" i="13"/>
  <c r="AY235" i="13"/>
  <c r="AV235" i="13"/>
  <c r="AS235" i="13"/>
  <c r="AO235" i="13"/>
  <c r="AH235" i="13"/>
  <c r="AF235" i="13"/>
  <c r="AE235" i="13"/>
  <c r="AC235" i="13"/>
  <c r="AB235" i="13"/>
  <c r="Z235" i="13"/>
  <c r="Y235" i="13"/>
  <c r="W235" i="13"/>
  <c r="V235" i="13"/>
  <c r="T235" i="13"/>
  <c r="S235" i="13"/>
  <c r="Q235" i="13"/>
  <c r="P235" i="13"/>
  <c r="N235" i="13"/>
  <c r="M235" i="13"/>
  <c r="K235" i="13"/>
  <c r="J235" i="13"/>
  <c r="H235" i="13"/>
  <c r="G235" i="13"/>
  <c r="E235" i="13"/>
  <c r="D235" i="13"/>
  <c r="C235" i="13"/>
  <c r="A235" i="13"/>
  <c r="AL234" i="13"/>
  <c r="AY233" i="13"/>
  <c r="D233" i="13"/>
  <c r="A233" i="13"/>
  <c r="C233" i="13" s="1"/>
  <c r="AN232" i="13"/>
  <c r="AL232" i="13"/>
  <c r="AK232" i="13"/>
  <c r="AI232" i="13"/>
  <c r="G232" i="13"/>
  <c r="E232" i="13"/>
  <c r="AY231" i="13"/>
  <c r="AV231" i="13"/>
  <c r="AS231" i="13"/>
  <c r="AO231" i="13"/>
  <c r="AH231" i="13"/>
  <c r="AF231" i="13"/>
  <c r="AE231" i="13"/>
  <c r="AC231" i="13"/>
  <c r="AB231" i="13"/>
  <c r="Z231" i="13"/>
  <c r="Y231" i="13"/>
  <c r="W231" i="13"/>
  <c r="V231" i="13"/>
  <c r="T231" i="13"/>
  <c r="S231" i="13"/>
  <c r="Q231" i="13"/>
  <c r="P231" i="13"/>
  <c r="N231" i="13"/>
  <c r="M231" i="13"/>
  <c r="K231" i="13"/>
  <c r="J231" i="13"/>
  <c r="H231" i="13"/>
  <c r="G231" i="13"/>
  <c r="E231" i="13"/>
  <c r="A231" i="13"/>
  <c r="D231" i="13" s="1"/>
  <c r="AL230" i="13"/>
  <c r="AY229" i="13"/>
  <c r="A229" i="13"/>
  <c r="AN228" i="13"/>
  <c r="AL228" i="13"/>
  <c r="AK228" i="13"/>
  <c r="AI228" i="13"/>
  <c r="AY227" i="13"/>
  <c r="AV227" i="13"/>
  <c r="AS227" i="13"/>
  <c r="AO227" i="13"/>
  <c r="AH227" i="13"/>
  <c r="AF227" i="13"/>
  <c r="AE227" i="13"/>
  <c r="AC227" i="13"/>
  <c r="AB227" i="13"/>
  <c r="Z227" i="13"/>
  <c r="Y227" i="13"/>
  <c r="W227" i="13"/>
  <c r="V227" i="13"/>
  <c r="T227" i="13"/>
  <c r="S227" i="13"/>
  <c r="Q227" i="13"/>
  <c r="P227" i="13"/>
  <c r="N227" i="13"/>
  <c r="M227" i="13"/>
  <c r="K227" i="13"/>
  <c r="J227" i="13"/>
  <c r="H227" i="13"/>
  <c r="G227" i="13"/>
  <c r="E227" i="13"/>
  <c r="A227" i="13"/>
  <c r="D227" i="13" s="1"/>
  <c r="AL222" i="13"/>
  <c r="AN220" i="13"/>
  <c r="AL220" i="13"/>
  <c r="AK220" i="13"/>
  <c r="AI220" i="13"/>
  <c r="AE220" i="13"/>
  <c r="AC220" i="13"/>
  <c r="AB220" i="13"/>
  <c r="Z220" i="13"/>
  <c r="Y220" i="13"/>
  <c r="W220" i="13"/>
  <c r="V220" i="13"/>
  <c r="T220" i="13"/>
  <c r="S220" i="13"/>
  <c r="Q220" i="13"/>
  <c r="P220" i="13"/>
  <c r="N220" i="13"/>
  <c r="M220" i="13"/>
  <c r="K220" i="13"/>
  <c r="J220" i="13"/>
  <c r="H220" i="13"/>
  <c r="G220" i="13"/>
  <c r="E220" i="13"/>
  <c r="AH219" i="13"/>
  <c r="AF219" i="13"/>
  <c r="AE219" i="13"/>
  <c r="AC219" i="13"/>
  <c r="AB219" i="13"/>
  <c r="Z219" i="13"/>
  <c r="Y219" i="13"/>
  <c r="W219" i="13"/>
  <c r="V219" i="13"/>
  <c r="T219" i="13"/>
  <c r="S219" i="13"/>
  <c r="Q219" i="13"/>
  <c r="P219" i="13"/>
  <c r="N219" i="13"/>
  <c r="M219" i="13"/>
  <c r="K219" i="13"/>
  <c r="J219" i="13"/>
  <c r="H219" i="13"/>
  <c r="G219" i="13"/>
  <c r="E219" i="13"/>
  <c r="D219" i="13"/>
  <c r="C219" i="13"/>
  <c r="AL218" i="13"/>
  <c r="AN216" i="13"/>
  <c r="AL216" i="13"/>
  <c r="AK216" i="13"/>
  <c r="AI216" i="13"/>
  <c r="AB216" i="13"/>
  <c r="Z216" i="13"/>
  <c r="Y216" i="13"/>
  <c r="W216" i="13"/>
  <c r="V216" i="13"/>
  <c r="T216" i="13"/>
  <c r="S216" i="13"/>
  <c r="Q216" i="13"/>
  <c r="P216" i="13"/>
  <c r="N216" i="13"/>
  <c r="M216" i="13"/>
  <c r="K216" i="13"/>
  <c r="J216" i="13"/>
  <c r="H216" i="13"/>
  <c r="G216" i="13"/>
  <c r="E216" i="13"/>
  <c r="AH215" i="13"/>
  <c r="AF215" i="13"/>
  <c r="AE215" i="13"/>
  <c r="AC215" i="13"/>
  <c r="AB215" i="13"/>
  <c r="Z215" i="13"/>
  <c r="Y215" i="13"/>
  <c r="W215" i="13"/>
  <c r="V215" i="13"/>
  <c r="T215" i="13"/>
  <c r="S215" i="13"/>
  <c r="Q215" i="13"/>
  <c r="P215" i="13"/>
  <c r="N215" i="13"/>
  <c r="M215" i="13"/>
  <c r="K215" i="13"/>
  <c r="J215" i="13"/>
  <c r="H215" i="13"/>
  <c r="G215" i="13"/>
  <c r="E215" i="13"/>
  <c r="D215" i="13"/>
  <c r="C215" i="13"/>
  <c r="AL214" i="13"/>
  <c r="AN212" i="13"/>
  <c r="AL212" i="13"/>
  <c r="AK212" i="13"/>
  <c r="AI212" i="13"/>
  <c r="Y212" i="13"/>
  <c r="W212" i="13"/>
  <c r="V212" i="13"/>
  <c r="T212" i="13"/>
  <c r="S212" i="13"/>
  <c r="Q212" i="13"/>
  <c r="P212" i="13"/>
  <c r="N212" i="13"/>
  <c r="M212" i="13"/>
  <c r="K212" i="13"/>
  <c r="J212" i="13"/>
  <c r="H212" i="13"/>
  <c r="G212" i="13"/>
  <c r="E212" i="13"/>
  <c r="AH211" i="13"/>
  <c r="AF211" i="13"/>
  <c r="AE211" i="13"/>
  <c r="AC211" i="13"/>
  <c r="AB211" i="13"/>
  <c r="Z211" i="13"/>
  <c r="Y211" i="13"/>
  <c r="W211" i="13"/>
  <c r="V211" i="13"/>
  <c r="T211" i="13"/>
  <c r="S211" i="13"/>
  <c r="Q211" i="13"/>
  <c r="P211" i="13"/>
  <c r="N211" i="13"/>
  <c r="M211" i="13"/>
  <c r="K211" i="13"/>
  <c r="J211" i="13"/>
  <c r="H211" i="13"/>
  <c r="G211" i="13"/>
  <c r="E211" i="13"/>
  <c r="D211" i="13"/>
  <c r="C211" i="13"/>
  <c r="AL210" i="13"/>
  <c r="AN208" i="13"/>
  <c r="AL208" i="13"/>
  <c r="AK208" i="13"/>
  <c r="AI208" i="13"/>
  <c r="V208" i="13"/>
  <c r="T208" i="13"/>
  <c r="S208" i="13"/>
  <c r="Q208" i="13"/>
  <c r="P208" i="13"/>
  <c r="N208" i="13"/>
  <c r="M208" i="13"/>
  <c r="K208" i="13"/>
  <c r="J208" i="13"/>
  <c r="H208" i="13"/>
  <c r="G208" i="13"/>
  <c r="E208" i="13"/>
  <c r="AH207" i="13"/>
  <c r="AF207" i="13"/>
  <c r="AE207" i="13"/>
  <c r="AC207" i="13"/>
  <c r="AB207" i="13"/>
  <c r="Z207" i="13"/>
  <c r="Y207" i="13"/>
  <c r="W207" i="13"/>
  <c r="V207" i="13"/>
  <c r="T207" i="13"/>
  <c r="S207" i="13"/>
  <c r="Q207" i="13"/>
  <c r="P207" i="13"/>
  <c r="N207" i="13"/>
  <c r="M207" i="13"/>
  <c r="K207" i="13"/>
  <c r="J207" i="13"/>
  <c r="H207" i="13"/>
  <c r="G207" i="13"/>
  <c r="E207" i="13"/>
  <c r="D207" i="13"/>
  <c r="C207" i="13"/>
  <c r="AL206" i="13"/>
  <c r="A205" i="13"/>
  <c r="AN204" i="13"/>
  <c r="AL204" i="13"/>
  <c r="AK204" i="13"/>
  <c r="AI204" i="13"/>
  <c r="S204" i="13"/>
  <c r="Q204" i="13"/>
  <c r="P204" i="13"/>
  <c r="N204" i="13"/>
  <c r="M204" i="13"/>
  <c r="K204" i="13"/>
  <c r="J204" i="13"/>
  <c r="H204" i="13"/>
  <c r="G204" i="13"/>
  <c r="E204" i="13"/>
  <c r="AH203" i="13"/>
  <c r="AF203" i="13"/>
  <c r="AE203" i="13"/>
  <c r="AC203" i="13"/>
  <c r="AB203" i="13"/>
  <c r="Z203" i="13"/>
  <c r="Y203" i="13"/>
  <c r="W203" i="13"/>
  <c r="V203" i="13"/>
  <c r="T203" i="13"/>
  <c r="S203" i="13"/>
  <c r="Q203" i="13"/>
  <c r="P203" i="13"/>
  <c r="N203" i="13"/>
  <c r="M203" i="13"/>
  <c r="K203" i="13"/>
  <c r="J203" i="13"/>
  <c r="H203" i="13"/>
  <c r="G203" i="13"/>
  <c r="E203" i="13"/>
  <c r="C203" i="13"/>
  <c r="A203" i="13"/>
  <c r="D203" i="13" s="1"/>
  <c r="AL202" i="13"/>
  <c r="A201" i="13"/>
  <c r="D201" i="13" s="1"/>
  <c r="AN200" i="13"/>
  <c r="AL200" i="13"/>
  <c r="AK200" i="13"/>
  <c r="AI200" i="13"/>
  <c r="P200" i="13"/>
  <c r="N200" i="13"/>
  <c r="M200" i="13"/>
  <c r="K200" i="13"/>
  <c r="J200" i="13"/>
  <c r="H200" i="13"/>
  <c r="G200" i="13"/>
  <c r="E200" i="13"/>
  <c r="AV199" i="13"/>
  <c r="AS199" i="13"/>
  <c r="AO199" i="13"/>
  <c r="AH199" i="13"/>
  <c r="AF199" i="13"/>
  <c r="AE199" i="13"/>
  <c r="AC199" i="13"/>
  <c r="AB199" i="13"/>
  <c r="Z199" i="13"/>
  <c r="Y199" i="13"/>
  <c r="W199" i="13"/>
  <c r="V199" i="13"/>
  <c r="T199" i="13"/>
  <c r="S199" i="13"/>
  <c r="Q199" i="13"/>
  <c r="P199" i="13"/>
  <c r="N199" i="13"/>
  <c r="M199" i="13"/>
  <c r="K199" i="13"/>
  <c r="J199" i="13"/>
  <c r="H199" i="13"/>
  <c r="G199" i="13"/>
  <c r="E199" i="13"/>
  <c r="D199" i="13"/>
  <c r="A199" i="13"/>
  <c r="C199" i="13" s="1"/>
  <c r="AL198" i="13"/>
  <c r="AY197" i="13"/>
  <c r="A197" i="13"/>
  <c r="AN196" i="13"/>
  <c r="AL196" i="13"/>
  <c r="AK196" i="13"/>
  <c r="AI196" i="13"/>
  <c r="M196" i="13"/>
  <c r="K196" i="13"/>
  <c r="J196" i="13"/>
  <c r="H196" i="13"/>
  <c r="G196" i="13"/>
  <c r="E196" i="13"/>
  <c r="AY195" i="13"/>
  <c r="AV195" i="13"/>
  <c r="AS195" i="13"/>
  <c r="AO195" i="13"/>
  <c r="AH195" i="13"/>
  <c r="AF195" i="13"/>
  <c r="AE195" i="13"/>
  <c r="AC195" i="13"/>
  <c r="AB195" i="13"/>
  <c r="Z195" i="13"/>
  <c r="Y195" i="13"/>
  <c r="W195" i="13"/>
  <c r="V195" i="13"/>
  <c r="T195" i="13"/>
  <c r="S195" i="13"/>
  <c r="Q195" i="13"/>
  <c r="P195" i="13"/>
  <c r="N195" i="13"/>
  <c r="M195" i="13"/>
  <c r="K195" i="13"/>
  <c r="J195" i="13"/>
  <c r="H195" i="13"/>
  <c r="G195" i="13"/>
  <c r="E195" i="13"/>
  <c r="A195" i="13"/>
  <c r="D195" i="13" s="1"/>
  <c r="AL194" i="13"/>
  <c r="AY193" i="13"/>
  <c r="D193" i="13"/>
  <c r="C193" i="13"/>
  <c r="A193" i="13"/>
  <c r="AN192" i="13"/>
  <c r="AL192" i="13"/>
  <c r="AK192" i="13"/>
  <c r="AI192" i="13"/>
  <c r="J192" i="13"/>
  <c r="H192" i="13"/>
  <c r="G192" i="13"/>
  <c r="E192" i="13"/>
  <c r="AY191" i="13"/>
  <c r="AV191" i="13"/>
  <c r="AS191" i="13"/>
  <c r="AO191" i="13"/>
  <c r="AH191" i="13"/>
  <c r="AF191" i="13"/>
  <c r="AE191" i="13"/>
  <c r="AC191" i="13"/>
  <c r="AB191" i="13"/>
  <c r="Z191" i="13"/>
  <c r="Y191" i="13"/>
  <c r="W191" i="13"/>
  <c r="V191" i="13"/>
  <c r="T191" i="13"/>
  <c r="S191" i="13"/>
  <c r="Q191" i="13"/>
  <c r="P191" i="13"/>
  <c r="N191" i="13"/>
  <c r="M191" i="13"/>
  <c r="K191" i="13"/>
  <c r="J191" i="13"/>
  <c r="H191" i="13"/>
  <c r="G191" i="13"/>
  <c r="E191" i="13"/>
  <c r="A191" i="13"/>
  <c r="D191" i="13" s="1"/>
  <c r="AL190" i="13"/>
  <c r="AY189" i="13"/>
  <c r="D189" i="13"/>
  <c r="C189" i="13"/>
  <c r="AN188" i="13"/>
  <c r="AL188" i="13"/>
  <c r="AK188" i="13"/>
  <c r="AI188" i="13"/>
  <c r="G188" i="13"/>
  <c r="E188" i="13"/>
  <c r="AY187" i="13"/>
  <c r="AV187" i="13"/>
  <c r="AS187" i="13"/>
  <c r="AO187" i="13"/>
  <c r="AH187" i="13"/>
  <c r="AF187" i="13"/>
  <c r="AE187" i="13"/>
  <c r="AC187" i="13"/>
  <c r="AB187" i="13"/>
  <c r="Z187" i="13"/>
  <c r="Y187" i="13"/>
  <c r="W187" i="13"/>
  <c r="V187" i="13"/>
  <c r="T187" i="13"/>
  <c r="S187" i="13"/>
  <c r="Q187" i="13"/>
  <c r="P187" i="13"/>
  <c r="N187" i="13"/>
  <c r="M187" i="13"/>
  <c r="K187" i="13"/>
  <c r="J187" i="13"/>
  <c r="H187" i="13"/>
  <c r="G187" i="13"/>
  <c r="E187" i="13"/>
  <c r="D187" i="13"/>
  <c r="C187" i="13"/>
  <c r="AL186" i="13"/>
  <c r="AY185" i="13"/>
  <c r="D185" i="13"/>
  <c r="C185" i="13"/>
  <c r="A185" i="13"/>
  <c r="AN184" i="13"/>
  <c r="AL184" i="13"/>
  <c r="AK184" i="13"/>
  <c r="AI184" i="13"/>
  <c r="AY183" i="13"/>
  <c r="AV183" i="13"/>
  <c r="AS183" i="13"/>
  <c r="AO183" i="13"/>
  <c r="AH183" i="13"/>
  <c r="AF183" i="13"/>
  <c r="AE183" i="13"/>
  <c r="AC183" i="13"/>
  <c r="AB183" i="13"/>
  <c r="Z183" i="13"/>
  <c r="Y183" i="13"/>
  <c r="W183" i="13"/>
  <c r="V183" i="13"/>
  <c r="T183" i="13"/>
  <c r="S183" i="13"/>
  <c r="Q183" i="13"/>
  <c r="P183" i="13"/>
  <c r="N183" i="13"/>
  <c r="M183" i="13"/>
  <c r="K183" i="13"/>
  <c r="J183" i="13"/>
  <c r="H183" i="13"/>
  <c r="G183" i="13"/>
  <c r="E183" i="13"/>
  <c r="C183" i="13"/>
  <c r="A183" i="13"/>
  <c r="D183" i="13" s="1"/>
  <c r="AL178" i="13"/>
  <c r="AN176" i="13"/>
  <c r="AL176" i="13"/>
  <c r="AK176" i="13"/>
  <c r="AI176" i="13"/>
  <c r="AE176" i="13"/>
  <c r="AC176" i="13"/>
  <c r="AB176" i="13"/>
  <c r="Z176" i="13"/>
  <c r="Y176" i="13"/>
  <c r="W176" i="13"/>
  <c r="V176" i="13"/>
  <c r="T176" i="13"/>
  <c r="S176" i="13"/>
  <c r="Q176" i="13"/>
  <c r="P176" i="13"/>
  <c r="N176" i="13"/>
  <c r="M176" i="13"/>
  <c r="K176" i="13"/>
  <c r="J176" i="13"/>
  <c r="H176" i="13"/>
  <c r="G176" i="13"/>
  <c r="E176" i="13"/>
  <c r="AH175" i="13"/>
  <c r="AF175" i="13"/>
  <c r="AE175" i="13"/>
  <c r="AC175" i="13"/>
  <c r="AB175" i="13"/>
  <c r="Z175" i="13"/>
  <c r="Y175" i="13"/>
  <c r="W175" i="13"/>
  <c r="V175" i="13"/>
  <c r="T175" i="13"/>
  <c r="S175" i="13"/>
  <c r="Q175" i="13"/>
  <c r="P175" i="13"/>
  <c r="N175" i="13"/>
  <c r="M175" i="13"/>
  <c r="K175" i="13"/>
  <c r="J175" i="13"/>
  <c r="H175" i="13"/>
  <c r="G175" i="13"/>
  <c r="E175" i="13"/>
  <c r="D175" i="13"/>
  <c r="C175" i="13"/>
  <c r="AL174" i="13"/>
  <c r="AN172" i="13"/>
  <c r="AL172" i="13"/>
  <c r="AK172" i="13"/>
  <c r="AI172" i="13"/>
  <c r="AB172" i="13"/>
  <c r="Z172" i="13"/>
  <c r="Y172" i="13"/>
  <c r="W172" i="13"/>
  <c r="V172" i="13"/>
  <c r="T172" i="13"/>
  <c r="S172" i="13"/>
  <c r="Q172" i="13"/>
  <c r="P172" i="13"/>
  <c r="N172" i="13"/>
  <c r="M172" i="13"/>
  <c r="K172" i="13"/>
  <c r="J172" i="13"/>
  <c r="H172" i="13"/>
  <c r="G172" i="13"/>
  <c r="E172" i="13"/>
  <c r="AH171" i="13"/>
  <c r="AF171" i="13"/>
  <c r="AE171" i="13"/>
  <c r="AC171" i="13"/>
  <c r="AB171" i="13"/>
  <c r="Z171" i="13"/>
  <c r="Y171" i="13"/>
  <c r="W171" i="13"/>
  <c r="V171" i="13"/>
  <c r="T171" i="13"/>
  <c r="S171" i="13"/>
  <c r="Q171" i="13"/>
  <c r="P171" i="13"/>
  <c r="N171" i="13"/>
  <c r="M171" i="13"/>
  <c r="K171" i="13"/>
  <c r="J171" i="13"/>
  <c r="H171" i="13"/>
  <c r="G171" i="13"/>
  <c r="E171" i="13"/>
  <c r="D171" i="13"/>
  <c r="C171" i="13"/>
  <c r="AL170" i="13"/>
  <c r="AN168" i="13"/>
  <c r="AL168" i="13"/>
  <c r="AK168" i="13"/>
  <c r="AI168" i="13"/>
  <c r="Y168" i="13"/>
  <c r="W168" i="13"/>
  <c r="V168" i="13"/>
  <c r="T168" i="13"/>
  <c r="S168" i="13"/>
  <c r="Q168" i="13"/>
  <c r="P168" i="13"/>
  <c r="N168" i="13"/>
  <c r="M168" i="13"/>
  <c r="K168" i="13"/>
  <c r="J168" i="13"/>
  <c r="H168" i="13"/>
  <c r="G168" i="13"/>
  <c r="E168" i="13"/>
  <c r="AH167" i="13"/>
  <c r="AF167" i="13"/>
  <c r="AE167" i="13"/>
  <c r="AC167" i="13"/>
  <c r="AB167" i="13"/>
  <c r="Z167" i="13"/>
  <c r="Y167" i="13"/>
  <c r="W167" i="13"/>
  <c r="V167" i="13"/>
  <c r="T167" i="13"/>
  <c r="S167" i="13"/>
  <c r="Q167" i="13"/>
  <c r="P167" i="13"/>
  <c r="N167" i="13"/>
  <c r="M167" i="13"/>
  <c r="K167" i="13"/>
  <c r="J167" i="13"/>
  <c r="H167" i="13"/>
  <c r="G167" i="13"/>
  <c r="E167" i="13"/>
  <c r="D167" i="13"/>
  <c r="C167" i="13"/>
  <c r="AL166" i="13"/>
  <c r="AN164" i="13"/>
  <c r="AL164" i="13"/>
  <c r="AK164" i="13"/>
  <c r="AI164" i="13"/>
  <c r="V164" i="13"/>
  <c r="T164" i="13"/>
  <c r="S164" i="13"/>
  <c r="Q164" i="13"/>
  <c r="P164" i="13"/>
  <c r="N164" i="13"/>
  <c r="M164" i="13"/>
  <c r="K164" i="13"/>
  <c r="J164" i="13"/>
  <c r="H164" i="13"/>
  <c r="G164" i="13"/>
  <c r="E164" i="13"/>
  <c r="AH163" i="13"/>
  <c r="AF163" i="13"/>
  <c r="AE163" i="13"/>
  <c r="AC163" i="13"/>
  <c r="AB163" i="13"/>
  <c r="Z163" i="13"/>
  <c r="Y163" i="13"/>
  <c r="W163" i="13"/>
  <c r="V163" i="13"/>
  <c r="T163" i="13"/>
  <c r="S163" i="13"/>
  <c r="Q163" i="13"/>
  <c r="P163" i="13"/>
  <c r="N163" i="13"/>
  <c r="M163" i="13"/>
  <c r="K163" i="13"/>
  <c r="J163" i="13"/>
  <c r="H163" i="13"/>
  <c r="G163" i="13"/>
  <c r="E163" i="13"/>
  <c r="D163" i="13"/>
  <c r="C163" i="13"/>
  <c r="AL162" i="13"/>
  <c r="C161" i="13"/>
  <c r="A161" i="13"/>
  <c r="D161" i="13" s="1"/>
  <c r="AN160" i="13"/>
  <c r="AL160" i="13"/>
  <c r="AK160" i="13"/>
  <c r="AI160" i="13"/>
  <c r="S160" i="13"/>
  <c r="Q160" i="13"/>
  <c r="P160" i="13"/>
  <c r="N160" i="13"/>
  <c r="M160" i="13"/>
  <c r="K160" i="13"/>
  <c r="J160" i="13"/>
  <c r="H160" i="13"/>
  <c r="G160" i="13"/>
  <c r="E160" i="13"/>
  <c r="AH159" i="13"/>
  <c r="AF159" i="13"/>
  <c r="AE159" i="13"/>
  <c r="AC159" i="13"/>
  <c r="AB159" i="13"/>
  <c r="Z159" i="13"/>
  <c r="Y159" i="13"/>
  <c r="W159" i="13"/>
  <c r="V159" i="13"/>
  <c r="T159" i="13"/>
  <c r="S159" i="13"/>
  <c r="Q159" i="13"/>
  <c r="P159" i="13"/>
  <c r="N159" i="13"/>
  <c r="M159" i="13"/>
  <c r="K159" i="13"/>
  <c r="J159" i="13"/>
  <c r="H159" i="13"/>
  <c r="G159" i="13"/>
  <c r="E159" i="13"/>
  <c r="D159" i="13"/>
  <c r="C159" i="13"/>
  <c r="A159" i="13"/>
  <c r="AL158" i="13"/>
  <c r="D157" i="13"/>
  <c r="C157" i="13"/>
  <c r="A157" i="13"/>
  <c r="AN156" i="13"/>
  <c r="AL156" i="13"/>
  <c r="AK156" i="13"/>
  <c r="AI156" i="13"/>
  <c r="P156" i="13"/>
  <c r="N156" i="13"/>
  <c r="M156" i="13"/>
  <c r="K156" i="13"/>
  <c r="J156" i="13"/>
  <c r="H156" i="13"/>
  <c r="G156" i="13"/>
  <c r="E156" i="13"/>
  <c r="AV155" i="13"/>
  <c r="AS155" i="13"/>
  <c r="AO155" i="13"/>
  <c r="AH155" i="13"/>
  <c r="AF155" i="13"/>
  <c r="AE155" i="13"/>
  <c r="AC155" i="13"/>
  <c r="AB155" i="13"/>
  <c r="Z155" i="13"/>
  <c r="Y155" i="13"/>
  <c r="W155" i="13"/>
  <c r="V155" i="13"/>
  <c r="T155" i="13"/>
  <c r="S155" i="13"/>
  <c r="Q155" i="13"/>
  <c r="P155" i="13"/>
  <c r="N155" i="13"/>
  <c r="M155" i="13"/>
  <c r="K155" i="13"/>
  <c r="J155" i="13"/>
  <c r="H155" i="13"/>
  <c r="G155" i="13"/>
  <c r="E155" i="13"/>
  <c r="A155" i="13"/>
  <c r="AL154" i="13"/>
  <c r="AY153" i="13"/>
  <c r="C153" i="13"/>
  <c r="A153" i="13"/>
  <c r="D153" i="13" s="1"/>
  <c r="AN152" i="13"/>
  <c r="AL152" i="13"/>
  <c r="AK152" i="13"/>
  <c r="AI152" i="13"/>
  <c r="M152" i="13"/>
  <c r="K152" i="13"/>
  <c r="J152" i="13"/>
  <c r="H152" i="13"/>
  <c r="G152" i="13"/>
  <c r="E152" i="13"/>
  <c r="AY151" i="13"/>
  <c r="AV151" i="13"/>
  <c r="AS151" i="13"/>
  <c r="AO151" i="13"/>
  <c r="AH151" i="13"/>
  <c r="AF151" i="13"/>
  <c r="AE151" i="13"/>
  <c r="AC151" i="13"/>
  <c r="AB151" i="13"/>
  <c r="Z151" i="13"/>
  <c r="Y151" i="13"/>
  <c r="W151" i="13"/>
  <c r="V151" i="13"/>
  <c r="T151" i="13"/>
  <c r="S151" i="13"/>
  <c r="Q151" i="13"/>
  <c r="P151" i="13"/>
  <c r="N151" i="13"/>
  <c r="M151" i="13"/>
  <c r="K151" i="13"/>
  <c r="J151" i="13"/>
  <c r="H151" i="13"/>
  <c r="G151" i="13"/>
  <c r="E151" i="13"/>
  <c r="D151" i="13"/>
  <c r="C151" i="13"/>
  <c r="A151" i="13"/>
  <c r="AL150" i="13"/>
  <c r="AY149" i="13"/>
  <c r="D149" i="13"/>
  <c r="A149" i="13"/>
  <c r="C149" i="13" s="1"/>
  <c r="AN148" i="13"/>
  <c r="AL148" i="13"/>
  <c r="AK148" i="13"/>
  <c r="AI148" i="13"/>
  <c r="J148" i="13"/>
  <c r="H148" i="13"/>
  <c r="G148" i="13"/>
  <c r="E148" i="13"/>
  <c r="AY147" i="13"/>
  <c r="AV147" i="13"/>
  <c r="AS147" i="13"/>
  <c r="AO147" i="13"/>
  <c r="AH147" i="13"/>
  <c r="AF147" i="13"/>
  <c r="AE147" i="13"/>
  <c r="AC147" i="13"/>
  <c r="AB147" i="13"/>
  <c r="Z147" i="13"/>
  <c r="Y147" i="13"/>
  <c r="W147" i="13"/>
  <c r="V147" i="13"/>
  <c r="T147" i="13"/>
  <c r="S147" i="13"/>
  <c r="Q147" i="13"/>
  <c r="P147" i="13"/>
  <c r="N147" i="13"/>
  <c r="M147" i="13"/>
  <c r="K147" i="13"/>
  <c r="J147" i="13"/>
  <c r="H147" i="13"/>
  <c r="G147" i="13"/>
  <c r="E147" i="13"/>
  <c r="D147" i="13"/>
  <c r="C147" i="13"/>
  <c r="A147" i="13"/>
  <c r="AL146" i="13"/>
  <c r="AY145" i="13"/>
  <c r="D145" i="13"/>
  <c r="A145" i="13"/>
  <c r="C145" i="13" s="1"/>
  <c r="AN144" i="13"/>
  <c r="AL144" i="13"/>
  <c r="AK144" i="13"/>
  <c r="AI144" i="13"/>
  <c r="G144" i="13"/>
  <c r="E144" i="13"/>
  <c r="AY143" i="13"/>
  <c r="AV143" i="13"/>
  <c r="AS143" i="13"/>
  <c r="AO143" i="13"/>
  <c r="AH143" i="13"/>
  <c r="AF143" i="13"/>
  <c r="AE143" i="13"/>
  <c r="AC143" i="13"/>
  <c r="AB143" i="13"/>
  <c r="Z143" i="13"/>
  <c r="Y143" i="13"/>
  <c r="W143" i="13"/>
  <c r="V143" i="13"/>
  <c r="T143" i="13"/>
  <c r="S143" i="13"/>
  <c r="Q143" i="13"/>
  <c r="P143" i="13"/>
  <c r="N143" i="13"/>
  <c r="M143" i="13"/>
  <c r="K143" i="13"/>
  <c r="J143" i="13"/>
  <c r="H143" i="13"/>
  <c r="G143" i="13"/>
  <c r="E143" i="13"/>
  <c r="A143" i="13"/>
  <c r="AL142" i="13"/>
  <c r="AY141" i="13"/>
  <c r="C141" i="13"/>
  <c r="A141" i="13"/>
  <c r="D141" i="13" s="1"/>
  <c r="AN140" i="13"/>
  <c r="AL140" i="13"/>
  <c r="AK140" i="13"/>
  <c r="AI140" i="13"/>
  <c r="AY139" i="13"/>
  <c r="AV139" i="13"/>
  <c r="AS139" i="13"/>
  <c r="AO139" i="13"/>
  <c r="AH139" i="13"/>
  <c r="AF139" i="13"/>
  <c r="AE139" i="13"/>
  <c r="AC139" i="13"/>
  <c r="AB139" i="13"/>
  <c r="Z139" i="13"/>
  <c r="Y139" i="13"/>
  <c r="W139" i="13"/>
  <c r="V139" i="13"/>
  <c r="T139" i="13"/>
  <c r="S139" i="13"/>
  <c r="Q139" i="13"/>
  <c r="P139" i="13"/>
  <c r="N139" i="13"/>
  <c r="M139" i="13"/>
  <c r="K139" i="13"/>
  <c r="J139" i="13"/>
  <c r="H139" i="13"/>
  <c r="G139" i="13"/>
  <c r="E139" i="13"/>
  <c r="A139" i="13"/>
  <c r="AL134" i="13"/>
  <c r="AN132" i="13"/>
  <c r="AL132" i="13"/>
  <c r="AK132" i="13"/>
  <c r="AI132" i="13"/>
  <c r="AE132" i="13"/>
  <c r="AC132" i="13"/>
  <c r="AB132" i="13"/>
  <c r="Z132" i="13"/>
  <c r="Y132" i="13"/>
  <c r="W132" i="13"/>
  <c r="V132" i="13"/>
  <c r="T132" i="13"/>
  <c r="S132" i="13"/>
  <c r="Q132" i="13"/>
  <c r="P132" i="13"/>
  <c r="N132" i="13"/>
  <c r="M132" i="13"/>
  <c r="K132" i="13"/>
  <c r="J132" i="13"/>
  <c r="H132" i="13"/>
  <c r="G132" i="13"/>
  <c r="E132" i="13"/>
  <c r="AH131" i="13"/>
  <c r="AF131" i="13"/>
  <c r="AE131" i="13"/>
  <c r="AC131" i="13"/>
  <c r="AB131" i="13"/>
  <c r="Z131" i="13"/>
  <c r="Y131" i="13"/>
  <c r="W131" i="13"/>
  <c r="V131" i="13"/>
  <c r="T131" i="13"/>
  <c r="S131" i="13"/>
  <c r="Q131" i="13"/>
  <c r="P131" i="13"/>
  <c r="N131" i="13"/>
  <c r="M131" i="13"/>
  <c r="K131" i="13"/>
  <c r="J131" i="13"/>
  <c r="H131" i="13"/>
  <c r="G131" i="13"/>
  <c r="E131" i="13"/>
  <c r="D131" i="13"/>
  <c r="C131" i="13"/>
  <c r="AL130" i="13"/>
  <c r="AN128" i="13"/>
  <c r="AL128" i="13"/>
  <c r="AK128" i="13"/>
  <c r="AI128" i="13"/>
  <c r="AB128" i="13"/>
  <c r="Z128" i="13"/>
  <c r="Y128" i="13"/>
  <c r="W128" i="13"/>
  <c r="V128" i="13"/>
  <c r="T128" i="13"/>
  <c r="S128" i="13"/>
  <c r="Q128" i="13"/>
  <c r="P128" i="13"/>
  <c r="N128" i="13"/>
  <c r="M128" i="13"/>
  <c r="K128" i="13"/>
  <c r="J128" i="13"/>
  <c r="H128" i="13"/>
  <c r="G128" i="13"/>
  <c r="E128" i="13"/>
  <c r="AH127" i="13"/>
  <c r="AF127" i="13"/>
  <c r="AE127" i="13"/>
  <c r="AC127" i="13"/>
  <c r="AB127" i="13"/>
  <c r="Z127" i="13"/>
  <c r="Y127" i="13"/>
  <c r="W127" i="13"/>
  <c r="V127" i="13"/>
  <c r="T127" i="13"/>
  <c r="S127" i="13"/>
  <c r="Q127" i="13"/>
  <c r="P127" i="13"/>
  <c r="N127" i="13"/>
  <c r="M127" i="13"/>
  <c r="K127" i="13"/>
  <c r="J127" i="13"/>
  <c r="H127" i="13"/>
  <c r="G127" i="13"/>
  <c r="E127" i="13"/>
  <c r="D127" i="13"/>
  <c r="C127" i="13"/>
  <c r="AL126" i="13"/>
  <c r="AN124" i="13"/>
  <c r="AL124" i="13"/>
  <c r="AK124" i="13"/>
  <c r="AI124" i="13"/>
  <c r="Y124" i="13"/>
  <c r="W124" i="13"/>
  <c r="V124" i="13"/>
  <c r="T124" i="13"/>
  <c r="S124" i="13"/>
  <c r="Q124" i="13"/>
  <c r="P124" i="13"/>
  <c r="N124" i="13"/>
  <c r="M124" i="13"/>
  <c r="K124" i="13"/>
  <c r="J124" i="13"/>
  <c r="H124" i="13"/>
  <c r="G124" i="13"/>
  <c r="E124" i="13"/>
  <c r="AH123" i="13"/>
  <c r="AF123" i="13"/>
  <c r="AE123" i="13"/>
  <c r="AC123" i="13"/>
  <c r="AB123" i="13"/>
  <c r="Z123" i="13"/>
  <c r="Y123" i="13"/>
  <c r="W123" i="13"/>
  <c r="V123" i="13"/>
  <c r="T123" i="13"/>
  <c r="S123" i="13"/>
  <c r="Q123" i="13"/>
  <c r="P123" i="13"/>
  <c r="N123" i="13"/>
  <c r="M123" i="13"/>
  <c r="K123" i="13"/>
  <c r="J123" i="13"/>
  <c r="H123" i="13"/>
  <c r="G123" i="13"/>
  <c r="E123" i="13"/>
  <c r="D123" i="13"/>
  <c r="C123" i="13"/>
  <c r="AL122" i="13"/>
  <c r="AN120" i="13"/>
  <c r="AL120" i="13"/>
  <c r="AK120" i="13"/>
  <c r="AI120" i="13"/>
  <c r="V120" i="13"/>
  <c r="T120" i="13"/>
  <c r="S120" i="13"/>
  <c r="Q120" i="13"/>
  <c r="P120" i="13"/>
  <c r="N120" i="13"/>
  <c r="M120" i="13"/>
  <c r="K120" i="13"/>
  <c r="J120" i="13"/>
  <c r="H120" i="13"/>
  <c r="G120" i="13"/>
  <c r="E120" i="13"/>
  <c r="AH119" i="13"/>
  <c r="AF119" i="13"/>
  <c r="AE119" i="13"/>
  <c r="AC119" i="13"/>
  <c r="AB119" i="13"/>
  <c r="Z119" i="13"/>
  <c r="Y119" i="13"/>
  <c r="W119" i="13"/>
  <c r="V119" i="13"/>
  <c r="T119" i="13"/>
  <c r="S119" i="13"/>
  <c r="Q119" i="13"/>
  <c r="P119" i="13"/>
  <c r="N119" i="13"/>
  <c r="M119" i="13"/>
  <c r="K119" i="13"/>
  <c r="J119" i="13"/>
  <c r="H119" i="13"/>
  <c r="G119" i="13"/>
  <c r="E119" i="13"/>
  <c r="D119" i="13"/>
  <c r="C119" i="13"/>
  <c r="AL118" i="13"/>
  <c r="AZ117" i="13"/>
  <c r="C117" i="13"/>
  <c r="A117" i="13"/>
  <c r="D117" i="13" s="1"/>
  <c r="AN116" i="13"/>
  <c r="AL116" i="13"/>
  <c r="AK116" i="13"/>
  <c r="AI116" i="13"/>
  <c r="S116" i="13"/>
  <c r="Q116" i="13"/>
  <c r="P116" i="13"/>
  <c r="N116" i="13"/>
  <c r="M116" i="13"/>
  <c r="K116" i="13"/>
  <c r="J116" i="13"/>
  <c r="H116" i="13"/>
  <c r="G116" i="13"/>
  <c r="E116" i="13"/>
  <c r="AZ115" i="13"/>
  <c r="AH115" i="13"/>
  <c r="AF115" i="13"/>
  <c r="AE115" i="13"/>
  <c r="AC115" i="13"/>
  <c r="AB115" i="13"/>
  <c r="Z115" i="13"/>
  <c r="Y115" i="13"/>
  <c r="W115" i="13"/>
  <c r="V115" i="13"/>
  <c r="T115" i="13"/>
  <c r="S115" i="13"/>
  <c r="Q115" i="13"/>
  <c r="P115" i="13"/>
  <c r="N115" i="13"/>
  <c r="M115" i="13"/>
  <c r="K115" i="13"/>
  <c r="J115" i="13"/>
  <c r="H115" i="13"/>
  <c r="G115" i="13"/>
  <c r="E115" i="13"/>
  <c r="D115" i="13"/>
  <c r="A115" i="13"/>
  <c r="C115" i="13" s="1"/>
  <c r="AL114" i="13"/>
  <c r="AZ113" i="13"/>
  <c r="A113" i="13"/>
  <c r="AN112" i="13"/>
  <c r="AL112" i="13"/>
  <c r="AK112" i="13"/>
  <c r="AI112" i="13"/>
  <c r="P112" i="13"/>
  <c r="N112" i="13"/>
  <c r="M112" i="13"/>
  <c r="K112" i="13"/>
  <c r="J112" i="13"/>
  <c r="H112" i="13"/>
  <c r="G112" i="13"/>
  <c r="E112" i="13"/>
  <c r="AZ111" i="13"/>
  <c r="AV111" i="13"/>
  <c r="AS111" i="13"/>
  <c r="AO111" i="13"/>
  <c r="AH111" i="13"/>
  <c r="AF111" i="13"/>
  <c r="AE111" i="13"/>
  <c r="AC111" i="13"/>
  <c r="AB111" i="13"/>
  <c r="Z111" i="13"/>
  <c r="Y111" i="13"/>
  <c r="W111" i="13"/>
  <c r="V111" i="13"/>
  <c r="T111" i="13"/>
  <c r="S111" i="13"/>
  <c r="Q111" i="13"/>
  <c r="P111" i="13"/>
  <c r="N111" i="13"/>
  <c r="M111" i="13"/>
  <c r="K111" i="13"/>
  <c r="J111" i="13"/>
  <c r="H111" i="13"/>
  <c r="G111" i="13"/>
  <c r="E111" i="13"/>
  <c r="D111" i="13"/>
  <c r="A111" i="13"/>
  <c r="C111" i="13" s="1"/>
  <c r="AL110" i="13"/>
  <c r="AY109" i="13"/>
  <c r="D109" i="13"/>
  <c r="C109" i="13"/>
  <c r="AN108" i="13"/>
  <c r="AL108" i="13"/>
  <c r="AK108" i="13"/>
  <c r="AI108" i="13"/>
  <c r="M108" i="13"/>
  <c r="K108" i="13"/>
  <c r="J108" i="13"/>
  <c r="H108" i="13"/>
  <c r="G108" i="13"/>
  <c r="E108" i="13"/>
  <c r="AY107" i="13"/>
  <c r="AV107" i="13"/>
  <c r="AS107" i="13"/>
  <c r="AO107" i="13"/>
  <c r="AH107" i="13"/>
  <c r="AF107" i="13"/>
  <c r="AE107" i="13"/>
  <c r="AC107" i="13"/>
  <c r="AB107" i="13"/>
  <c r="Z107" i="13"/>
  <c r="Y107" i="13"/>
  <c r="W107" i="13"/>
  <c r="V107" i="13"/>
  <c r="T107" i="13"/>
  <c r="S107" i="13"/>
  <c r="Q107" i="13"/>
  <c r="P107" i="13"/>
  <c r="N107" i="13"/>
  <c r="M107" i="13"/>
  <c r="K107" i="13"/>
  <c r="J107" i="13"/>
  <c r="H107" i="13"/>
  <c r="G107" i="13"/>
  <c r="E107" i="13"/>
  <c r="D107" i="13"/>
  <c r="C107" i="13"/>
  <c r="AL106" i="13"/>
  <c r="AY105" i="13"/>
  <c r="A105" i="13"/>
  <c r="AN104" i="13"/>
  <c r="AL104" i="13"/>
  <c r="AK104" i="13"/>
  <c r="AI104" i="13"/>
  <c r="J104" i="13"/>
  <c r="H104" i="13"/>
  <c r="G104" i="13"/>
  <c r="E104" i="13"/>
  <c r="AY103" i="13"/>
  <c r="AV103" i="13"/>
  <c r="AS103" i="13"/>
  <c r="AO103" i="13"/>
  <c r="AH103" i="13"/>
  <c r="AF103" i="13"/>
  <c r="AE103" i="13"/>
  <c r="AC103" i="13"/>
  <c r="AB103" i="13"/>
  <c r="Z103" i="13"/>
  <c r="Y103" i="13"/>
  <c r="W103" i="13"/>
  <c r="V103" i="13"/>
  <c r="T103" i="13"/>
  <c r="S103" i="13"/>
  <c r="Q103" i="13"/>
  <c r="P103" i="13"/>
  <c r="N103" i="13"/>
  <c r="M103" i="13"/>
  <c r="K103" i="13"/>
  <c r="J103" i="13"/>
  <c r="H103" i="13"/>
  <c r="G103" i="13"/>
  <c r="E103" i="13"/>
  <c r="D103" i="13"/>
  <c r="A103" i="13"/>
  <c r="C103" i="13" s="1"/>
  <c r="AL102" i="13"/>
  <c r="AY101" i="13"/>
  <c r="C101" i="13"/>
  <c r="A101" i="13"/>
  <c r="D101" i="13" s="1"/>
  <c r="AN100" i="13"/>
  <c r="AL100" i="13"/>
  <c r="AK100" i="13"/>
  <c r="AI100" i="13"/>
  <c r="G100" i="13"/>
  <c r="E100" i="13"/>
  <c r="AY99" i="13"/>
  <c r="AV99" i="13"/>
  <c r="AS99" i="13"/>
  <c r="AO99" i="13"/>
  <c r="AH99" i="13"/>
  <c r="AF99" i="13"/>
  <c r="AE99" i="13"/>
  <c r="AC99" i="13"/>
  <c r="AB99" i="13"/>
  <c r="Z99" i="13"/>
  <c r="Y99" i="13"/>
  <c r="W99" i="13"/>
  <c r="V99" i="13"/>
  <c r="T99" i="13"/>
  <c r="S99" i="13"/>
  <c r="Q99" i="13"/>
  <c r="P99" i="13"/>
  <c r="N99" i="13"/>
  <c r="M99" i="13"/>
  <c r="K99" i="13"/>
  <c r="J99" i="13"/>
  <c r="H99" i="13"/>
  <c r="G99" i="13"/>
  <c r="E99" i="13"/>
  <c r="D99" i="13"/>
  <c r="C99" i="13"/>
  <c r="A99" i="13"/>
  <c r="AL98" i="13"/>
  <c r="AY97" i="13"/>
  <c r="D97" i="13"/>
  <c r="C97" i="13"/>
  <c r="A97" i="13"/>
  <c r="AN96" i="13"/>
  <c r="AL96" i="13"/>
  <c r="AK96" i="13"/>
  <c r="AI96" i="13"/>
  <c r="AY95" i="13"/>
  <c r="AV95" i="13"/>
  <c r="AS95" i="13"/>
  <c r="AO95" i="13"/>
  <c r="AH95" i="13"/>
  <c r="AF95" i="13"/>
  <c r="AE95" i="13"/>
  <c r="AC95" i="13"/>
  <c r="AB95" i="13"/>
  <c r="Z95" i="13"/>
  <c r="Y95" i="13"/>
  <c r="W95" i="13"/>
  <c r="V95" i="13"/>
  <c r="T95" i="13"/>
  <c r="S95" i="13"/>
  <c r="Q95" i="13"/>
  <c r="P95" i="13"/>
  <c r="N95" i="13"/>
  <c r="M95" i="13"/>
  <c r="K95" i="13"/>
  <c r="J95" i="13"/>
  <c r="H95" i="13"/>
  <c r="G95" i="13"/>
  <c r="E95" i="13"/>
  <c r="D95" i="13"/>
  <c r="C95" i="13"/>
  <c r="A95" i="13"/>
  <c r="AL90" i="13"/>
  <c r="AN88" i="13"/>
  <c r="AL88" i="13"/>
  <c r="AK88" i="13"/>
  <c r="AI88" i="13"/>
  <c r="AE88" i="13"/>
  <c r="AC88" i="13"/>
  <c r="AB88" i="13"/>
  <c r="Z88" i="13"/>
  <c r="Y88" i="13"/>
  <c r="W88" i="13"/>
  <c r="V88" i="13"/>
  <c r="T88" i="13"/>
  <c r="S88" i="13"/>
  <c r="Q88" i="13"/>
  <c r="P88" i="13"/>
  <c r="N88" i="13"/>
  <c r="M88" i="13"/>
  <c r="K88" i="13"/>
  <c r="J88" i="13"/>
  <c r="H88" i="13"/>
  <c r="G88" i="13"/>
  <c r="E88" i="13"/>
  <c r="AH87" i="13"/>
  <c r="AF87" i="13"/>
  <c r="AE87" i="13"/>
  <c r="AC87" i="13"/>
  <c r="AB87" i="13"/>
  <c r="Z87" i="13"/>
  <c r="Y87" i="13"/>
  <c r="W87" i="13"/>
  <c r="V87" i="13"/>
  <c r="T87" i="13"/>
  <c r="S87" i="13"/>
  <c r="Q87" i="13"/>
  <c r="P87" i="13"/>
  <c r="N87" i="13"/>
  <c r="M87" i="13"/>
  <c r="K87" i="13"/>
  <c r="J87" i="13"/>
  <c r="H87" i="13"/>
  <c r="G87" i="13"/>
  <c r="E87" i="13"/>
  <c r="D87" i="13"/>
  <c r="C87" i="13"/>
  <c r="AL86" i="13"/>
  <c r="AN84" i="13"/>
  <c r="AL84" i="13"/>
  <c r="AK84" i="13"/>
  <c r="AI84" i="13"/>
  <c r="AB84" i="13"/>
  <c r="Z84" i="13"/>
  <c r="Y84" i="13"/>
  <c r="W84" i="13"/>
  <c r="V84" i="13"/>
  <c r="T84" i="13"/>
  <c r="S84" i="13"/>
  <c r="Q84" i="13"/>
  <c r="P84" i="13"/>
  <c r="N84" i="13"/>
  <c r="M84" i="13"/>
  <c r="K84" i="13"/>
  <c r="J84" i="13"/>
  <c r="H84" i="13"/>
  <c r="G84" i="13"/>
  <c r="E84" i="13"/>
  <c r="AH83" i="13"/>
  <c r="AF83" i="13"/>
  <c r="AE83" i="13"/>
  <c r="AC83" i="13"/>
  <c r="AB83" i="13"/>
  <c r="Z83" i="13"/>
  <c r="Y83" i="13"/>
  <c r="W83" i="13"/>
  <c r="V83" i="13"/>
  <c r="T83" i="13"/>
  <c r="S83" i="13"/>
  <c r="Q83" i="13"/>
  <c r="P83" i="13"/>
  <c r="N83" i="13"/>
  <c r="M83" i="13"/>
  <c r="K83" i="13"/>
  <c r="J83" i="13"/>
  <c r="H83" i="13"/>
  <c r="G83" i="13"/>
  <c r="E83" i="13"/>
  <c r="D83" i="13"/>
  <c r="C83" i="13"/>
  <c r="AL82" i="13"/>
  <c r="AN80" i="13"/>
  <c r="AL80" i="13"/>
  <c r="AK80" i="13"/>
  <c r="AI80" i="13"/>
  <c r="Y80" i="13"/>
  <c r="W80" i="13"/>
  <c r="V80" i="13"/>
  <c r="T80" i="13"/>
  <c r="S80" i="13"/>
  <c r="Q80" i="13"/>
  <c r="P80" i="13"/>
  <c r="N80" i="13"/>
  <c r="M80" i="13"/>
  <c r="K80" i="13"/>
  <c r="J80" i="13"/>
  <c r="H80" i="13"/>
  <c r="G80" i="13"/>
  <c r="E80" i="13"/>
  <c r="AH79" i="13"/>
  <c r="AF79" i="13"/>
  <c r="AE79" i="13"/>
  <c r="AC79" i="13"/>
  <c r="AB79" i="13"/>
  <c r="Z79" i="13"/>
  <c r="Y79" i="13"/>
  <c r="W79" i="13"/>
  <c r="V79" i="13"/>
  <c r="T79" i="13"/>
  <c r="S79" i="13"/>
  <c r="Q79" i="13"/>
  <c r="P79" i="13"/>
  <c r="N79" i="13"/>
  <c r="M79" i="13"/>
  <c r="K79" i="13"/>
  <c r="J79" i="13"/>
  <c r="H79" i="13"/>
  <c r="G79" i="13"/>
  <c r="E79" i="13"/>
  <c r="D79" i="13"/>
  <c r="C79" i="13"/>
  <c r="AL78" i="13"/>
  <c r="AN76" i="13"/>
  <c r="AL76" i="13"/>
  <c r="AK76" i="13"/>
  <c r="AI76" i="13"/>
  <c r="V76" i="13"/>
  <c r="T76" i="13"/>
  <c r="S76" i="13"/>
  <c r="Q76" i="13"/>
  <c r="P76" i="13"/>
  <c r="N76" i="13"/>
  <c r="M76" i="13"/>
  <c r="K76" i="13"/>
  <c r="J76" i="13"/>
  <c r="H76" i="13"/>
  <c r="G76" i="13"/>
  <c r="E76" i="13"/>
  <c r="AH75" i="13"/>
  <c r="AF75" i="13"/>
  <c r="AE75" i="13"/>
  <c r="AC75" i="13"/>
  <c r="AB75" i="13"/>
  <c r="Z75" i="13"/>
  <c r="Y75" i="13"/>
  <c r="W75" i="13"/>
  <c r="V75" i="13"/>
  <c r="T75" i="13"/>
  <c r="S75" i="13"/>
  <c r="Q75" i="13"/>
  <c r="P75" i="13"/>
  <c r="N75" i="13"/>
  <c r="M75" i="13"/>
  <c r="K75" i="13"/>
  <c r="J75" i="13"/>
  <c r="H75" i="13"/>
  <c r="G75" i="13"/>
  <c r="E75" i="13"/>
  <c r="D75" i="13"/>
  <c r="C75" i="13"/>
  <c r="AL74" i="13"/>
  <c r="AZ73" i="13"/>
  <c r="D73" i="13"/>
  <c r="C73" i="13"/>
  <c r="A73" i="13"/>
  <c r="AN72" i="13"/>
  <c r="AL72" i="13"/>
  <c r="AK72" i="13"/>
  <c r="AI72" i="13"/>
  <c r="S72" i="13"/>
  <c r="Q72" i="13"/>
  <c r="P72" i="13"/>
  <c r="N72" i="13"/>
  <c r="M72" i="13"/>
  <c r="K72" i="13"/>
  <c r="J72" i="13"/>
  <c r="H72" i="13"/>
  <c r="G72" i="13"/>
  <c r="E72" i="13"/>
  <c r="AZ71" i="13"/>
  <c r="AV71" i="13"/>
  <c r="AS71" i="13"/>
  <c r="AO71" i="13"/>
  <c r="AH71" i="13"/>
  <c r="AF71" i="13"/>
  <c r="AE71" i="13"/>
  <c r="AC71" i="13"/>
  <c r="AB71" i="13"/>
  <c r="Z71" i="13"/>
  <c r="Y71" i="13"/>
  <c r="W71" i="13"/>
  <c r="V71" i="13"/>
  <c r="T71" i="13"/>
  <c r="S71" i="13"/>
  <c r="Q71" i="13"/>
  <c r="P71" i="13"/>
  <c r="N71" i="13"/>
  <c r="M71" i="13"/>
  <c r="K71" i="13"/>
  <c r="J71" i="13"/>
  <c r="H71" i="13"/>
  <c r="G71" i="13"/>
  <c r="E71" i="13"/>
  <c r="A71" i="13"/>
  <c r="C71" i="13" s="1"/>
  <c r="AL70" i="13"/>
  <c r="AZ69" i="13"/>
  <c r="A69" i="13"/>
  <c r="D69" i="13" s="1"/>
  <c r="AN68" i="13"/>
  <c r="AL68" i="13"/>
  <c r="AK68" i="13"/>
  <c r="AI68" i="13"/>
  <c r="P68" i="13"/>
  <c r="N68" i="13"/>
  <c r="M68" i="13"/>
  <c r="K68" i="13"/>
  <c r="J68" i="13"/>
  <c r="H68" i="13"/>
  <c r="G68" i="13"/>
  <c r="E68" i="13"/>
  <c r="AZ67" i="13"/>
  <c r="AV67" i="13"/>
  <c r="AS67" i="13"/>
  <c r="AO67" i="13"/>
  <c r="AH67" i="13"/>
  <c r="AF67" i="13"/>
  <c r="AE67" i="13"/>
  <c r="AC67" i="13"/>
  <c r="AB67" i="13"/>
  <c r="Z67" i="13"/>
  <c r="Y67" i="13"/>
  <c r="W67" i="13"/>
  <c r="V67" i="13"/>
  <c r="T67" i="13"/>
  <c r="S67" i="13"/>
  <c r="Q67" i="13"/>
  <c r="P67" i="13"/>
  <c r="N67" i="13"/>
  <c r="M67" i="13"/>
  <c r="K67" i="13"/>
  <c r="J67" i="13"/>
  <c r="H67" i="13"/>
  <c r="G67" i="13"/>
  <c r="E67" i="13"/>
  <c r="D67" i="13"/>
  <c r="A67" i="13"/>
  <c r="C67" i="13" s="1"/>
  <c r="AL66" i="13"/>
  <c r="AY65" i="13"/>
  <c r="D65" i="13"/>
  <c r="C65" i="13"/>
  <c r="AN64" i="13"/>
  <c r="AL64" i="13"/>
  <c r="AK64" i="13"/>
  <c r="AI64" i="13"/>
  <c r="M64" i="13"/>
  <c r="K64" i="13"/>
  <c r="J64" i="13"/>
  <c r="H64" i="13"/>
  <c r="G64" i="13"/>
  <c r="E64" i="13"/>
  <c r="AY63" i="13"/>
  <c r="AV63" i="13"/>
  <c r="AS63" i="13"/>
  <c r="AO63" i="13"/>
  <c r="AH63" i="13"/>
  <c r="AF63" i="13"/>
  <c r="AE63" i="13"/>
  <c r="AC63" i="13"/>
  <c r="AB63" i="13"/>
  <c r="Z63" i="13"/>
  <c r="Y63" i="13"/>
  <c r="W63" i="13"/>
  <c r="V63" i="13"/>
  <c r="T63" i="13"/>
  <c r="S63" i="13"/>
  <c r="Q63" i="13"/>
  <c r="P63" i="13"/>
  <c r="N63" i="13"/>
  <c r="M63" i="13"/>
  <c r="K63" i="13"/>
  <c r="J63" i="13"/>
  <c r="H63" i="13"/>
  <c r="G63" i="13"/>
  <c r="E63" i="13"/>
  <c r="D63" i="13"/>
  <c r="C63" i="13"/>
  <c r="AL62" i="13"/>
  <c r="AY61" i="13"/>
  <c r="C61" i="13"/>
  <c r="A61" i="13"/>
  <c r="D61" i="13" s="1"/>
  <c r="AN60" i="13"/>
  <c r="AL60" i="13"/>
  <c r="AK60" i="13"/>
  <c r="AI60" i="13"/>
  <c r="J60" i="13"/>
  <c r="H60" i="13"/>
  <c r="G60" i="13"/>
  <c r="E60" i="13"/>
  <c r="AY59" i="13"/>
  <c r="AV59" i="13"/>
  <c r="AS59" i="13"/>
  <c r="AO59" i="13"/>
  <c r="AH59" i="13"/>
  <c r="AF59" i="13"/>
  <c r="AE59" i="13"/>
  <c r="AC59" i="13"/>
  <c r="AB59" i="13"/>
  <c r="Z59" i="13"/>
  <c r="Y59" i="13"/>
  <c r="W59" i="13"/>
  <c r="V59" i="13"/>
  <c r="T59" i="13"/>
  <c r="S59" i="13"/>
  <c r="Q59" i="13"/>
  <c r="P59" i="13"/>
  <c r="N59" i="13"/>
  <c r="M59" i="13"/>
  <c r="K59" i="13"/>
  <c r="J59" i="13"/>
  <c r="H59" i="13"/>
  <c r="G59" i="13"/>
  <c r="E59" i="13"/>
  <c r="A59" i="13"/>
  <c r="C59" i="13" s="1"/>
  <c r="AL58" i="13"/>
  <c r="AY57" i="13"/>
  <c r="A57" i="13"/>
  <c r="D57" i="13" s="1"/>
  <c r="AN56" i="13"/>
  <c r="AL56" i="13"/>
  <c r="AK56" i="13"/>
  <c r="AI56" i="13"/>
  <c r="G56" i="13"/>
  <c r="E56" i="13"/>
  <c r="AY55" i="13"/>
  <c r="AV55" i="13"/>
  <c r="AS55" i="13"/>
  <c r="AO55" i="13"/>
  <c r="AH55" i="13"/>
  <c r="AF55" i="13"/>
  <c r="AE55" i="13"/>
  <c r="AC55" i="13"/>
  <c r="AB55" i="13"/>
  <c r="Z55" i="13"/>
  <c r="Y55" i="13"/>
  <c r="W55" i="13"/>
  <c r="V55" i="13"/>
  <c r="T55" i="13"/>
  <c r="S55" i="13"/>
  <c r="Q55" i="13"/>
  <c r="P55" i="13"/>
  <c r="N55" i="13"/>
  <c r="M55" i="13"/>
  <c r="K55" i="13"/>
  <c r="J55" i="13"/>
  <c r="H55" i="13"/>
  <c r="G55" i="13"/>
  <c r="E55" i="13"/>
  <c r="D55" i="13"/>
  <c r="C55" i="13"/>
  <c r="A55" i="13"/>
  <c r="AL54" i="13"/>
  <c r="AY53" i="13"/>
  <c r="D53" i="13"/>
  <c r="C53" i="13"/>
  <c r="A53" i="13"/>
  <c r="AN52" i="13"/>
  <c r="AL52" i="13"/>
  <c r="AK52" i="13"/>
  <c r="AI52" i="13"/>
  <c r="AY51" i="13"/>
  <c r="AV51" i="13"/>
  <c r="AS51" i="13"/>
  <c r="AO51" i="13"/>
  <c r="AH51" i="13"/>
  <c r="AF51" i="13"/>
  <c r="AE51" i="13"/>
  <c r="AC51" i="13"/>
  <c r="AB51" i="13"/>
  <c r="Z51" i="13"/>
  <c r="Y51" i="13"/>
  <c r="W51" i="13"/>
  <c r="V51" i="13"/>
  <c r="T51" i="13"/>
  <c r="S51" i="13"/>
  <c r="Q51" i="13"/>
  <c r="P51" i="13"/>
  <c r="N51" i="13"/>
  <c r="M51" i="13"/>
  <c r="K51" i="13"/>
  <c r="J51" i="13"/>
  <c r="H51" i="13"/>
  <c r="G51" i="13"/>
  <c r="E51" i="13"/>
  <c r="D51" i="13"/>
  <c r="C51" i="13"/>
  <c r="A51" i="13"/>
  <c r="AL46" i="13"/>
  <c r="AN44" i="13"/>
  <c r="AL44" i="13"/>
  <c r="AK44" i="13"/>
  <c r="AI44" i="13"/>
  <c r="AE44" i="13"/>
  <c r="AC44" i="13"/>
  <c r="AB44" i="13"/>
  <c r="Z44" i="13"/>
  <c r="Y44" i="13"/>
  <c r="W44" i="13"/>
  <c r="V44" i="13"/>
  <c r="T44" i="13"/>
  <c r="S44" i="13"/>
  <c r="Q44" i="13"/>
  <c r="P44" i="13"/>
  <c r="N44" i="13"/>
  <c r="M44" i="13"/>
  <c r="K44" i="13"/>
  <c r="J44" i="13"/>
  <c r="H44" i="13"/>
  <c r="G44" i="13"/>
  <c r="E44" i="13"/>
  <c r="AH43" i="13"/>
  <c r="AF43" i="13"/>
  <c r="AE43" i="13"/>
  <c r="AC43" i="13"/>
  <c r="AB43" i="13"/>
  <c r="Z43" i="13"/>
  <c r="Y43" i="13"/>
  <c r="W43" i="13"/>
  <c r="V43" i="13"/>
  <c r="T43" i="13"/>
  <c r="S43" i="13"/>
  <c r="Q43" i="13"/>
  <c r="P43" i="13"/>
  <c r="N43" i="13"/>
  <c r="M43" i="13"/>
  <c r="K43" i="13"/>
  <c r="J43" i="13"/>
  <c r="H43" i="13"/>
  <c r="G43" i="13"/>
  <c r="E43" i="13"/>
  <c r="D43" i="13"/>
  <c r="C43" i="13"/>
  <c r="AL42" i="13"/>
  <c r="AN40" i="13"/>
  <c r="AL40" i="13"/>
  <c r="AK40" i="13"/>
  <c r="AI40" i="13"/>
  <c r="AB40" i="13"/>
  <c r="Z40" i="13"/>
  <c r="Y40" i="13"/>
  <c r="W40" i="13"/>
  <c r="V40" i="13"/>
  <c r="T40" i="13"/>
  <c r="S40" i="13"/>
  <c r="Q40" i="13"/>
  <c r="P40" i="13"/>
  <c r="N40" i="13"/>
  <c r="M40" i="13"/>
  <c r="K40" i="13"/>
  <c r="J40" i="13"/>
  <c r="H40" i="13"/>
  <c r="G40" i="13"/>
  <c r="E40" i="13"/>
  <c r="AH39" i="13"/>
  <c r="AF39" i="13"/>
  <c r="AE39" i="13"/>
  <c r="AC39" i="13"/>
  <c r="AB39" i="13"/>
  <c r="Z39" i="13"/>
  <c r="Y39" i="13"/>
  <c r="W39" i="13"/>
  <c r="V39" i="13"/>
  <c r="T39" i="13"/>
  <c r="S39" i="13"/>
  <c r="Q39" i="13"/>
  <c r="P39" i="13"/>
  <c r="N39" i="13"/>
  <c r="M39" i="13"/>
  <c r="K39" i="13"/>
  <c r="J39" i="13"/>
  <c r="H39" i="13"/>
  <c r="G39" i="13"/>
  <c r="E39" i="13"/>
  <c r="D39" i="13"/>
  <c r="C39" i="13"/>
  <c r="AL38" i="13"/>
  <c r="AN36" i="13"/>
  <c r="AL36" i="13"/>
  <c r="AK36" i="13"/>
  <c r="AI36" i="13"/>
  <c r="Y36" i="13"/>
  <c r="W36" i="13"/>
  <c r="V36" i="13"/>
  <c r="T36" i="13"/>
  <c r="S36" i="13"/>
  <c r="Q36" i="13"/>
  <c r="P36" i="13"/>
  <c r="N36" i="13"/>
  <c r="M36" i="13"/>
  <c r="K36" i="13"/>
  <c r="J36" i="13"/>
  <c r="H36" i="13"/>
  <c r="G36" i="13"/>
  <c r="E36" i="13"/>
  <c r="AH35" i="13"/>
  <c r="AF35" i="13"/>
  <c r="AE35" i="13"/>
  <c r="AC35" i="13"/>
  <c r="AB35" i="13"/>
  <c r="Z35" i="13"/>
  <c r="Y35" i="13"/>
  <c r="W35" i="13"/>
  <c r="V35" i="13"/>
  <c r="T35" i="13"/>
  <c r="S35" i="13"/>
  <c r="Q35" i="13"/>
  <c r="P35" i="13"/>
  <c r="N35" i="13"/>
  <c r="M35" i="13"/>
  <c r="K35" i="13"/>
  <c r="J35" i="13"/>
  <c r="H35" i="13"/>
  <c r="G35" i="13"/>
  <c r="E35" i="13"/>
  <c r="D35" i="13"/>
  <c r="C35" i="13"/>
  <c r="AL34" i="13"/>
  <c r="AN32" i="13"/>
  <c r="AL32" i="13"/>
  <c r="AK32" i="13"/>
  <c r="AI32" i="13"/>
  <c r="V32" i="13"/>
  <c r="T32" i="13"/>
  <c r="S32" i="13"/>
  <c r="Q32" i="13"/>
  <c r="P32" i="13"/>
  <c r="N32" i="13"/>
  <c r="M32" i="13"/>
  <c r="K32" i="13"/>
  <c r="J32" i="13"/>
  <c r="H32" i="13"/>
  <c r="G32" i="13"/>
  <c r="E32" i="13"/>
  <c r="AO31" i="13"/>
  <c r="AH31" i="13"/>
  <c r="AF31" i="13"/>
  <c r="AE31" i="13"/>
  <c r="AC31" i="13"/>
  <c r="AB31" i="13"/>
  <c r="Z31" i="13"/>
  <c r="Y31" i="13"/>
  <c r="W31" i="13"/>
  <c r="V31" i="13"/>
  <c r="T31" i="13"/>
  <c r="S31" i="13"/>
  <c r="Q31" i="13"/>
  <c r="P31" i="13"/>
  <c r="N31" i="13"/>
  <c r="M31" i="13"/>
  <c r="K31" i="13"/>
  <c r="J31" i="13"/>
  <c r="H31" i="13"/>
  <c r="G31" i="13"/>
  <c r="E31" i="13"/>
  <c r="D31" i="13"/>
  <c r="C31" i="13"/>
  <c r="AL30" i="13"/>
  <c r="D29" i="13"/>
  <c r="C29" i="13"/>
  <c r="AN28" i="13"/>
  <c r="AL28" i="13"/>
  <c r="AK28" i="13"/>
  <c r="AI28" i="13"/>
  <c r="S28" i="13"/>
  <c r="Q28" i="13"/>
  <c r="P28" i="13"/>
  <c r="N28" i="13"/>
  <c r="M28" i="13"/>
  <c r="K28" i="13"/>
  <c r="J28" i="13"/>
  <c r="H28" i="13"/>
  <c r="G28" i="13"/>
  <c r="E28" i="13"/>
  <c r="AV27" i="13"/>
  <c r="AS27" i="13"/>
  <c r="AO27" i="13"/>
  <c r="AH27" i="13"/>
  <c r="AF27" i="13"/>
  <c r="AE27" i="13"/>
  <c r="AC27" i="13"/>
  <c r="AB27" i="13"/>
  <c r="Z27" i="13"/>
  <c r="Y27" i="13"/>
  <c r="W27" i="13"/>
  <c r="V27" i="13"/>
  <c r="T27" i="13"/>
  <c r="S27" i="13"/>
  <c r="Q27" i="13"/>
  <c r="P27" i="13"/>
  <c r="N27" i="13"/>
  <c r="M27" i="13"/>
  <c r="K27" i="13"/>
  <c r="J27" i="13"/>
  <c r="H27" i="13"/>
  <c r="G27" i="13"/>
  <c r="E27" i="13"/>
  <c r="D27" i="13"/>
  <c r="C27" i="13"/>
  <c r="AL26" i="13"/>
  <c r="AZ25" i="13"/>
  <c r="D25" i="13"/>
  <c r="C25" i="13"/>
  <c r="A25" i="13"/>
  <c r="AN24" i="13"/>
  <c r="AL24" i="13"/>
  <c r="AK24" i="13"/>
  <c r="AI24" i="13"/>
  <c r="P24" i="13"/>
  <c r="N24" i="13"/>
  <c r="M24" i="13"/>
  <c r="K24" i="13"/>
  <c r="J24" i="13"/>
  <c r="H24" i="13"/>
  <c r="G24" i="13"/>
  <c r="E24" i="13"/>
  <c r="AZ23" i="13"/>
  <c r="AV23" i="13"/>
  <c r="AS23" i="13"/>
  <c r="AO23" i="13"/>
  <c r="AH23" i="13"/>
  <c r="AF23" i="13"/>
  <c r="AE23" i="13"/>
  <c r="AC23" i="13"/>
  <c r="AB23" i="13"/>
  <c r="Z23" i="13"/>
  <c r="Y23" i="13"/>
  <c r="W23" i="13"/>
  <c r="V23" i="13"/>
  <c r="T23" i="13"/>
  <c r="S23" i="13"/>
  <c r="Q23" i="13"/>
  <c r="P23" i="13"/>
  <c r="N23" i="13"/>
  <c r="M23" i="13"/>
  <c r="K23" i="13"/>
  <c r="J23" i="13"/>
  <c r="H23" i="13"/>
  <c r="G23" i="13"/>
  <c r="E23" i="13"/>
  <c r="A23" i="13"/>
  <c r="D23" i="13" s="1"/>
  <c r="AL22" i="13"/>
  <c r="AY21" i="13"/>
  <c r="D21" i="13"/>
  <c r="C21" i="13"/>
  <c r="AN20" i="13"/>
  <c r="AL20" i="13"/>
  <c r="AK20" i="13"/>
  <c r="AI20" i="13"/>
  <c r="M20" i="13"/>
  <c r="K20" i="13"/>
  <c r="J20" i="13"/>
  <c r="H20" i="13"/>
  <c r="G20" i="13"/>
  <c r="E20" i="13"/>
  <c r="AY19" i="13"/>
  <c r="AV19" i="13"/>
  <c r="AS19" i="13"/>
  <c r="AO19" i="13"/>
  <c r="AH19" i="13"/>
  <c r="AF19" i="13"/>
  <c r="AE19" i="13"/>
  <c r="AC19" i="13"/>
  <c r="AB19" i="13"/>
  <c r="Z19" i="13"/>
  <c r="Y19" i="13"/>
  <c r="W19" i="13"/>
  <c r="V19" i="13"/>
  <c r="T19" i="13"/>
  <c r="S19" i="13"/>
  <c r="Q19" i="13"/>
  <c r="P19" i="13"/>
  <c r="N19" i="13"/>
  <c r="M19" i="13"/>
  <c r="K19" i="13"/>
  <c r="J19" i="13"/>
  <c r="H19" i="13"/>
  <c r="G19" i="13"/>
  <c r="E19" i="13"/>
  <c r="D19" i="13"/>
  <c r="C19" i="13"/>
  <c r="AL18" i="13"/>
  <c r="AY17" i="13"/>
  <c r="D17" i="13"/>
  <c r="C17" i="13"/>
  <c r="A17" i="13"/>
  <c r="AN16" i="13"/>
  <c r="AL16" i="13"/>
  <c r="AK16" i="13"/>
  <c r="AI16" i="13"/>
  <c r="J16" i="13"/>
  <c r="H16" i="13"/>
  <c r="G16" i="13"/>
  <c r="E16" i="13"/>
  <c r="AY15" i="13"/>
  <c r="AV15" i="13"/>
  <c r="AS15" i="13"/>
  <c r="AO15" i="13"/>
  <c r="AH15" i="13"/>
  <c r="AF15" i="13"/>
  <c r="AE15" i="13"/>
  <c r="AC15" i="13"/>
  <c r="AB15" i="13"/>
  <c r="Z15" i="13"/>
  <c r="Y15" i="13"/>
  <c r="W15" i="13"/>
  <c r="V15" i="13"/>
  <c r="T15" i="13"/>
  <c r="S15" i="13"/>
  <c r="Q15" i="13"/>
  <c r="P15" i="13"/>
  <c r="N15" i="13"/>
  <c r="M15" i="13"/>
  <c r="K15" i="13"/>
  <c r="J15" i="13"/>
  <c r="H15" i="13"/>
  <c r="G15" i="13"/>
  <c r="E15" i="13"/>
  <c r="A15" i="13"/>
  <c r="D15" i="13" s="1"/>
  <c r="AL14" i="13"/>
  <c r="AY13" i="13"/>
  <c r="D13" i="13"/>
  <c r="C13" i="13"/>
  <c r="A13" i="13"/>
  <c r="AN12" i="13"/>
  <c r="AL12" i="13"/>
  <c r="AK12" i="13"/>
  <c r="AI12" i="13"/>
  <c r="G12" i="13"/>
  <c r="E12" i="13"/>
  <c r="AY11" i="13"/>
  <c r="AV11" i="13"/>
  <c r="AS11" i="13"/>
  <c r="AO11" i="13"/>
  <c r="AH11" i="13"/>
  <c r="AF11" i="13"/>
  <c r="AE11" i="13"/>
  <c r="AC11" i="13"/>
  <c r="AB11" i="13"/>
  <c r="Z11" i="13"/>
  <c r="Y11" i="13"/>
  <c r="W11" i="13"/>
  <c r="V11" i="13"/>
  <c r="T11" i="13"/>
  <c r="S11" i="13"/>
  <c r="Q11" i="13"/>
  <c r="P11" i="13"/>
  <c r="N11" i="13"/>
  <c r="M11" i="13"/>
  <c r="K11" i="13"/>
  <c r="J11" i="13"/>
  <c r="H11" i="13"/>
  <c r="G11" i="13"/>
  <c r="E11" i="13"/>
  <c r="D11" i="13"/>
  <c r="C11" i="13"/>
  <c r="AL10" i="13"/>
  <c r="AY9" i="13"/>
  <c r="D9" i="13"/>
  <c r="C9" i="13"/>
  <c r="A9" i="13"/>
  <c r="AN8" i="13"/>
  <c r="AL8" i="13"/>
  <c r="AK8" i="13"/>
  <c r="AI8" i="13"/>
  <c r="AV7" i="13"/>
  <c r="AS7" i="13"/>
  <c r="AO7" i="13"/>
  <c r="AH7" i="13"/>
  <c r="AF7" i="13"/>
  <c r="AE7" i="13"/>
  <c r="AC7" i="13"/>
  <c r="AB7" i="13"/>
  <c r="Z7" i="13"/>
  <c r="Y7" i="13"/>
  <c r="W7" i="13"/>
  <c r="V7" i="13"/>
  <c r="T7" i="13"/>
  <c r="S7" i="13"/>
  <c r="Q7" i="13"/>
  <c r="P7" i="13"/>
  <c r="N7" i="13"/>
  <c r="M7" i="13"/>
  <c r="K7" i="13"/>
  <c r="J7" i="13"/>
  <c r="H7" i="13"/>
  <c r="G7" i="13"/>
  <c r="E7" i="13"/>
  <c r="A7" i="13"/>
  <c r="D7" i="13" s="1"/>
  <c r="AM266" i="35"/>
  <c r="AO264" i="35"/>
  <c r="AM264" i="35"/>
  <c r="AL264" i="35"/>
  <c r="AJ264" i="35"/>
  <c r="AF264" i="35"/>
  <c r="AD264" i="35"/>
  <c r="AC264" i="35"/>
  <c r="AA264" i="35"/>
  <c r="Z264" i="35"/>
  <c r="X264" i="35"/>
  <c r="W264" i="35"/>
  <c r="U264" i="35"/>
  <c r="T264" i="35"/>
  <c r="R264" i="35"/>
  <c r="Q264" i="35"/>
  <c r="O264" i="35"/>
  <c r="N264" i="35"/>
  <c r="L264" i="35"/>
  <c r="K264" i="35"/>
  <c r="I264" i="35"/>
  <c r="H264" i="35"/>
  <c r="F264" i="35"/>
  <c r="AI263" i="35"/>
  <c r="AG263" i="35"/>
  <c r="AF263" i="35"/>
  <c r="AD263" i="35"/>
  <c r="AC263" i="35"/>
  <c r="AA263" i="35"/>
  <c r="Z263" i="35"/>
  <c r="X263" i="35"/>
  <c r="W263" i="35"/>
  <c r="U263" i="35"/>
  <c r="T263" i="35"/>
  <c r="R263" i="35"/>
  <c r="Q263" i="35"/>
  <c r="O263" i="35"/>
  <c r="N263" i="35"/>
  <c r="L263" i="35"/>
  <c r="K263" i="35"/>
  <c r="I263" i="35"/>
  <c r="H263" i="35"/>
  <c r="F263" i="35"/>
  <c r="E263" i="35"/>
  <c r="D263" i="35"/>
  <c r="AM262" i="35"/>
  <c r="AO260" i="35"/>
  <c r="AM260" i="35"/>
  <c r="AL260" i="35"/>
  <c r="AJ260" i="35"/>
  <c r="AC260" i="35"/>
  <c r="AA260" i="35"/>
  <c r="Z260" i="35"/>
  <c r="X260" i="35"/>
  <c r="W260" i="35"/>
  <c r="U260" i="35"/>
  <c r="T260" i="35"/>
  <c r="R260" i="35"/>
  <c r="Q260" i="35"/>
  <c r="O260" i="35"/>
  <c r="N260" i="35"/>
  <c r="L260" i="35"/>
  <c r="K260" i="35"/>
  <c r="I260" i="35"/>
  <c r="H260" i="35"/>
  <c r="F260" i="35"/>
  <c r="AI259" i="35"/>
  <c r="AG259" i="35"/>
  <c r="AF259" i="35"/>
  <c r="AD259" i="35"/>
  <c r="AC259" i="35"/>
  <c r="AA259" i="35"/>
  <c r="Z259" i="35"/>
  <c r="X259" i="35"/>
  <c r="W259" i="35"/>
  <c r="U259" i="35"/>
  <c r="T259" i="35"/>
  <c r="R259" i="35"/>
  <c r="Q259" i="35"/>
  <c r="O259" i="35"/>
  <c r="N259" i="35"/>
  <c r="L259" i="35"/>
  <c r="K259" i="35"/>
  <c r="I259" i="35"/>
  <c r="H259" i="35"/>
  <c r="F259" i="35"/>
  <c r="E259" i="35"/>
  <c r="D259" i="35"/>
  <c r="AM258" i="35"/>
  <c r="AO256" i="35"/>
  <c r="AM256" i="35"/>
  <c r="AL256" i="35"/>
  <c r="AJ256" i="35"/>
  <c r="Z256" i="35"/>
  <c r="X256" i="35"/>
  <c r="W256" i="35"/>
  <c r="U256" i="35"/>
  <c r="T256" i="35"/>
  <c r="R256" i="35"/>
  <c r="Q256" i="35"/>
  <c r="O256" i="35"/>
  <c r="N256" i="35"/>
  <c r="L256" i="35"/>
  <c r="K256" i="35"/>
  <c r="I256" i="35"/>
  <c r="H256" i="35"/>
  <c r="F256" i="35"/>
  <c r="AI255" i="35"/>
  <c r="AG255" i="35"/>
  <c r="AF255" i="35"/>
  <c r="AD255" i="35"/>
  <c r="AC255" i="35"/>
  <c r="AA255" i="35"/>
  <c r="Z255" i="35"/>
  <c r="X255" i="35"/>
  <c r="W255" i="35"/>
  <c r="U255" i="35"/>
  <c r="T255" i="35"/>
  <c r="R255" i="35"/>
  <c r="Q255" i="35"/>
  <c r="O255" i="35"/>
  <c r="N255" i="35"/>
  <c r="L255" i="35"/>
  <c r="K255" i="35"/>
  <c r="I255" i="35"/>
  <c r="H255" i="35"/>
  <c r="F255" i="35"/>
  <c r="E255" i="35"/>
  <c r="D255" i="35"/>
  <c r="AM254" i="35"/>
  <c r="AO252" i="35"/>
  <c r="AM252" i="35"/>
  <c r="AL252" i="35"/>
  <c r="AJ252" i="35"/>
  <c r="W252" i="35"/>
  <c r="U252" i="35"/>
  <c r="T252" i="35"/>
  <c r="R252" i="35"/>
  <c r="Q252" i="35"/>
  <c r="O252" i="35"/>
  <c r="N252" i="35"/>
  <c r="L252" i="35"/>
  <c r="K252" i="35"/>
  <c r="I252" i="35"/>
  <c r="H252" i="35"/>
  <c r="F252" i="35"/>
  <c r="AI251" i="35"/>
  <c r="AG251" i="35"/>
  <c r="AF251" i="35"/>
  <c r="AD251" i="35"/>
  <c r="AC251" i="35"/>
  <c r="AA251" i="35"/>
  <c r="Z251" i="35"/>
  <c r="X251" i="35"/>
  <c r="W251" i="35"/>
  <c r="U251" i="35"/>
  <c r="T251" i="35"/>
  <c r="R251" i="35"/>
  <c r="Q251" i="35"/>
  <c r="O251" i="35"/>
  <c r="N251" i="35"/>
  <c r="L251" i="35"/>
  <c r="K251" i="35"/>
  <c r="I251" i="35"/>
  <c r="H251" i="35"/>
  <c r="F251" i="35"/>
  <c r="E251" i="35"/>
  <c r="D251" i="35"/>
  <c r="AM250" i="35"/>
  <c r="B249" i="35"/>
  <c r="E249" i="35" s="1"/>
  <c r="AO248" i="35"/>
  <c r="AM248" i="35"/>
  <c r="AL248" i="35"/>
  <c r="AJ248" i="35"/>
  <c r="T248" i="35"/>
  <c r="R248" i="35"/>
  <c r="Q248" i="35"/>
  <c r="O248" i="35"/>
  <c r="N248" i="35"/>
  <c r="L248" i="35"/>
  <c r="K248" i="35"/>
  <c r="I248" i="35"/>
  <c r="H248" i="35"/>
  <c r="F248" i="35"/>
  <c r="AI247" i="35"/>
  <c r="AG247" i="35"/>
  <c r="AF247" i="35"/>
  <c r="AD247" i="35"/>
  <c r="AC247" i="35"/>
  <c r="AA247" i="35"/>
  <c r="Z247" i="35"/>
  <c r="X247" i="35"/>
  <c r="W247" i="35"/>
  <c r="U247" i="35"/>
  <c r="T247" i="35"/>
  <c r="R247" i="35"/>
  <c r="Q247" i="35"/>
  <c r="O247" i="35"/>
  <c r="N247" i="35"/>
  <c r="L247" i="35"/>
  <c r="K247" i="35"/>
  <c r="I247" i="35"/>
  <c r="H247" i="35"/>
  <c r="F247" i="35"/>
  <c r="E247" i="35"/>
  <c r="D247" i="35"/>
  <c r="B247" i="35"/>
  <c r="AM246" i="35"/>
  <c r="E245" i="35"/>
  <c r="D245" i="35"/>
  <c r="B245" i="35"/>
  <c r="AO244" i="35"/>
  <c r="AM244" i="35"/>
  <c r="AL244" i="35"/>
  <c r="AJ244" i="35"/>
  <c r="Q244" i="35"/>
  <c r="O244" i="35"/>
  <c r="N244" i="35"/>
  <c r="L244" i="35"/>
  <c r="K244" i="35"/>
  <c r="I244" i="35"/>
  <c r="H244" i="35"/>
  <c r="F244" i="35"/>
  <c r="AW243" i="35"/>
  <c r="AT243" i="35"/>
  <c r="AP243" i="35"/>
  <c r="AI243" i="35"/>
  <c r="AG243" i="35"/>
  <c r="AF243" i="35"/>
  <c r="AD243" i="35"/>
  <c r="AC243" i="35"/>
  <c r="AA243" i="35"/>
  <c r="Z243" i="35"/>
  <c r="X243" i="35"/>
  <c r="W243" i="35"/>
  <c r="U243" i="35"/>
  <c r="T243" i="35"/>
  <c r="R243" i="35"/>
  <c r="Q243" i="35"/>
  <c r="O243" i="35"/>
  <c r="N243" i="35"/>
  <c r="L243" i="35"/>
  <c r="K243" i="35"/>
  <c r="I243" i="35"/>
  <c r="H243" i="35"/>
  <c r="F243" i="35"/>
  <c r="B243" i="35"/>
  <c r="E243" i="35" s="1"/>
  <c r="AM242" i="35"/>
  <c r="B241" i="35"/>
  <c r="E241" i="35" s="1"/>
  <c r="AO240" i="35"/>
  <c r="AM240" i="35"/>
  <c r="AL240" i="35"/>
  <c r="AJ240" i="35"/>
  <c r="N240" i="35"/>
  <c r="L240" i="35"/>
  <c r="K240" i="35"/>
  <c r="I240" i="35"/>
  <c r="H240" i="35"/>
  <c r="F240" i="35"/>
  <c r="AW239" i="35"/>
  <c r="AT239" i="35"/>
  <c r="AP239" i="35"/>
  <c r="AI239" i="35"/>
  <c r="AG239" i="35"/>
  <c r="AF239" i="35"/>
  <c r="AD239" i="35"/>
  <c r="AC239" i="35"/>
  <c r="AA239" i="35"/>
  <c r="Z239" i="35"/>
  <c r="X239" i="35"/>
  <c r="W239" i="35"/>
  <c r="U239" i="35"/>
  <c r="T239" i="35"/>
  <c r="R239" i="35"/>
  <c r="Q239" i="35"/>
  <c r="O239" i="35"/>
  <c r="N239" i="35"/>
  <c r="L239" i="35"/>
  <c r="K239" i="35"/>
  <c r="I239" i="35"/>
  <c r="H239" i="35"/>
  <c r="F239" i="35"/>
  <c r="B239" i="35"/>
  <c r="E239" i="35" s="1"/>
  <c r="AM238" i="35"/>
  <c r="B237" i="35"/>
  <c r="E237" i="35" s="1"/>
  <c r="AO236" i="35"/>
  <c r="AM236" i="35"/>
  <c r="AL236" i="35"/>
  <c r="AJ236" i="35"/>
  <c r="K236" i="35"/>
  <c r="I236" i="35"/>
  <c r="H236" i="35"/>
  <c r="F236" i="35"/>
  <c r="AW235" i="35"/>
  <c r="AT235" i="35"/>
  <c r="AP235" i="35"/>
  <c r="AI235" i="35"/>
  <c r="AG235" i="35"/>
  <c r="AF235" i="35"/>
  <c r="AD235" i="35"/>
  <c r="AC235" i="35"/>
  <c r="AA235" i="35"/>
  <c r="Z235" i="35"/>
  <c r="X235" i="35"/>
  <c r="W235" i="35"/>
  <c r="U235" i="35"/>
  <c r="T235" i="35"/>
  <c r="R235" i="35"/>
  <c r="Q235" i="35"/>
  <c r="O235" i="35"/>
  <c r="N235" i="35"/>
  <c r="L235" i="35"/>
  <c r="K235" i="35"/>
  <c r="I235" i="35"/>
  <c r="H235" i="35"/>
  <c r="F235" i="35"/>
  <c r="E235" i="35"/>
  <c r="D235" i="35"/>
  <c r="B235" i="35"/>
  <c r="AM234" i="35"/>
  <c r="E233" i="35"/>
  <c r="D233" i="35"/>
  <c r="B233" i="35"/>
  <c r="AO232" i="35"/>
  <c r="AM232" i="35"/>
  <c r="AL232" i="35"/>
  <c r="AJ232" i="35"/>
  <c r="H232" i="35"/>
  <c r="F232" i="35"/>
  <c r="AW231" i="35"/>
  <c r="AT231" i="35"/>
  <c r="AP231" i="35"/>
  <c r="AI231" i="35"/>
  <c r="AG231" i="35"/>
  <c r="AF231" i="35"/>
  <c r="AD231" i="35"/>
  <c r="AC231" i="35"/>
  <c r="AA231" i="35"/>
  <c r="Z231" i="35"/>
  <c r="X231" i="35"/>
  <c r="W231" i="35"/>
  <c r="U231" i="35"/>
  <c r="T231" i="35"/>
  <c r="R231" i="35"/>
  <c r="Q231" i="35"/>
  <c r="O231" i="35"/>
  <c r="N231" i="35"/>
  <c r="L231" i="35"/>
  <c r="K231" i="35"/>
  <c r="I231" i="35"/>
  <c r="H231" i="35"/>
  <c r="F231" i="35"/>
  <c r="E231" i="35"/>
  <c r="D231" i="35"/>
  <c r="B231" i="35"/>
  <c r="AM230" i="35"/>
  <c r="E229" i="35"/>
  <c r="D229" i="35"/>
  <c r="B229" i="35"/>
  <c r="AO228" i="35"/>
  <c r="AM228" i="35"/>
  <c r="AL228" i="35"/>
  <c r="AJ228" i="35"/>
  <c r="AW227" i="35"/>
  <c r="AT227" i="35"/>
  <c r="AP227" i="35"/>
  <c r="AI227" i="35"/>
  <c r="AG227" i="35"/>
  <c r="AF227" i="35"/>
  <c r="AD227" i="35"/>
  <c r="AC227" i="35"/>
  <c r="AA227" i="35"/>
  <c r="Z227" i="35"/>
  <c r="X227" i="35"/>
  <c r="W227" i="35"/>
  <c r="U227" i="35"/>
  <c r="T227" i="35"/>
  <c r="R227" i="35"/>
  <c r="Q227" i="35"/>
  <c r="O227" i="35"/>
  <c r="N227" i="35"/>
  <c r="L227" i="35"/>
  <c r="K227" i="35"/>
  <c r="I227" i="35"/>
  <c r="H227" i="35"/>
  <c r="F227" i="35"/>
  <c r="B227" i="35"/>
  <c r="E227" i="35" s="1"/>
  <c r="AM222" i="35"/>
  <c r="AO220" i="35"/>
  <c r="AM220" i="35"/>
  <c r="AL220" i="35"/>
  <c r="AJ220" i="35"/>
  <c r="AF220" i="35"/>
  <c r="AD220" i="35"/>
  <c r="AC220" i="35"/>
  <c r="AA220" i="35"/>
  <c r="Z220" i="35"/>
  <c r="X220" i="35"/>
  <c r="W220" i="35"/>
  <c r="U220" i="35"/>
  <c r="T220" i="35"/>
  <c r="R220" i="35"/>
  <c r="Q220" i="35"/>
  <c r="O220" i="35"/>
  <c r="N220" i="35"/>
  <c r="L220" i="35"/>
  <c r="K220" i="35"/>
  <c r="I220" i="35"/>
  <c r="H220" i="35"/>
  <c r="F220" i="35"/>
  <c r="AI219" i="35"/>
  <c r="AG219" i="35"/>
  <c r="AF219" i="35"/>
  <c r="AD219" i="35"/>
  <c r="AC219" i="35"/>
  <c r="AA219" i="35"/>
  <c r="Z219" i="35"/>
  <c r="X219" i="35"/>
  <c r="W219" i="35"/>
  <c r="U219" i="35"/>
  <c r="T219" i="35"/>
  <c r="R219" i="35"/>
  <c r="Q219" i="35"/>
  <c r="O219" i="35"/>
  <c r="N219" i="35"/>
  <c r="L219" i="35"/>
  <c r="K219" i="35"/>
  <c r="I219" i="35"/>
  <c r="H219" i="35"/>
  <c r="F219" i="35"/>
  <c r="E219" i="35"/>
  <c r="D219" i="35"/>
  <c r="AM218" i="35"/>
  <c r="AO216" i="35"/>
  <c r="AM216" i="35"/>
  <c r="AL216" i="35"/>
  <c r="AJ216" i="35"/>
  <c r="AC216" i="35"/>
  <c r="AA216" i="35"/>
  <c r="Z216" i="35"/>
  <c r="X216" i="35"/>
  <c r="W216" i="35"/>
  <c r="U216" i="35"/>
  <c r="T216" i="35"/>
  <c r="R216" i="35"/>
  <c r="Q216" i="35"/>
  <c r="O216" i="35"/>
  <c r="N216" i="35"/>
  <c r="L216" i="35"/>
  <c r="K216" i="35"/>
  <c r="I216" i="35"/>
  <c r="H216" i="35"/>
  <c r="F216" i="35"/>
  <c r="AI215" i="35"/>
  <c r="AG215" i="35"/>
  <c r="AF215" i="35"/>
  <c r="AD215" i="35"/>
  <c r="AC215" i="35"/>
  <c r="AA215" i="35"/>
  <c r="Z215" i="35"/>
  <c r="X215" i="35"/>
  <c r="W215" i="35"/>
  <c r="U215" i="35"/>
  <c r="T215" i="35"/>
  <c r="R215" i="35"/>
  <c r="Q215" i="35"/>
  <c r="O215" i="35"/>
  <c r="N215" i="35"/>
  <c r="L215" i="35"/>
  <c r="K215" i="35"/>
  <c r="I215" i="35"/>
  <c r="H215" i="35"/>
  <c r="F215" i="35"/>
  <c r="E215" i="35"/>
  <c r="D215" i="35"/>
  <c r="AM214" i="35"/>
  <c r="AO212" i="35"/>
  <c r="AM212" i="35"/>
  <c r="AL212" i="35"/>
  <c r="AJ212" i="35"/>
  <c r="Z212" i="35"/>
  <c r="X212" i="35"/>
  <c r="W212" i="35"/>
  <c r="U212" i="35"/>
  <c r="T212" i="35"/>
  <c r="R212" i="35"/>
  <c r="Q212" i="35"/>
  <c r="O212" i="35"/>
  <c r="N212" i="35"/>
  <c r="L212" i="35"/>
  <c r="K212" i="35"/>
  <c r="I212" i="35"/>
  <c r="H212" i="35"/>
  <c r="F212" i="35"/>
  <c r="AI211" i="35"/>
  <c r="AG211" i="35"/>
  <c r="AF211" i="35"/>
  <c r="AD211" i="35"/>
  <c r="AC211" i="35"/>
  <c r="AA211" i="35"/>
  <c r="Z211" i="35"/>
  <c r="X211" i="35"/>
  <c r="W211" i="35"/>
  <c r="U211" i="35"/>
  <c r="T211" i="35"/>
  <c r="R211" i="35"/>
  <c r="Q211" i="35"/>
  <c r="O211" i="35"/>
  <c r="N211" i="35"/>
  <c r="L211" i="35"/>
  <c r="K211" i="35"/>
  <c r="I211" i="35"/>
  <c r="H211" i="35"/>
  <c r="F211" i="35"/>
  <c r="E211" i="35"/>
  <c r="D211" i="35"/>
  <c r="AM210" i="35"/>
  <c r="AO208" i="35"/>
  <c r="AM208" i="35"/>
  <c r="AL208" i="35"/>
  <c r="AJ208" i="35"/>
  <c r="W208" i="35"/>
  <c r="U208" i="35"/>
  <c r="T208" i="35"/>
  <c r="R208" i="35"/>
  <c r="Q208" i="35"/>
  <c r="O208" i="35"/>
  <c r="N208" i="35"/>
  <c r="L208" i="35"/>
  <c r="K208" i="35"/>
  <c r="I208" i="35"/>
  <c r="H208" i="35"/>
  <c r="F208" i="35"/>
  <c r="AI207" i="35"/>
  <c r="AG207" i="35"/>
  <c r="AF207" i="35"/>
  <c r="AD207" i="35"/>
  <c r="AC207" i="35"/>
  <c r="AA207" i="35"/>
  <c r="Z207" i="35"/>
  <c r="X207" i="35"/>
  <c r="W207" i="35"/>
  <c r="U207" i="35"/>
  <c r="T207" i="35"/>
  <c r="R207" i="35"/>
  <c r="Q207" i="35"/>
  <c r="O207" i="35"/>
  <c r="N207" i="35"/>
  <c r="L207" i="35"/>
  <c r="K207" i="35"/>
  <c r="I207" i="35"/>
  <c r="H207" i="35"/>
  <c r="F207" i="35"/>
  <c r="E207" i="35"/>
  <c r="D207" i="35"/>
  <c r="AM206" i="35"/>
  <c r="B205" i="35"/>
  <c r="E205" i="35" s="1"/>
  <c r="AO204" i="35"/>
  <c r="AM204" i="35"/>
  <c r="AL204" i="35"/>
  <c r="AJ204" i="35"/>
  <c r="T204" i="35"/>
  <c r="R204" i="35"/>
  <c r="Q204" i="35"/>
  <c r="O204" i="35"/>
  <c r="N204" i="35"/>
  <c r="L204" i="35"/>
  <c r="K204" i="35"/>
  <c r="I204" i="35"/>
  <c r="H204" i="35"/>
  <c r="F204" i="35"/>
  <c r="AI203" i="35"/>
  <c r="AG203" i="35"/>
  <c r="AF203" i="35"/>
  <c r="AD203" i="35"/>
  <c r="AC203" i="35"/>
  <c r="AA203" i="35"/>
  <c r="Z203" i="35"/>
  <c r="X203" i="35"/>
  <c r="W203" i="35"/>
  <c r="U203" i="35"/>
  <c r="T203" i="35"/>
  <c r="R203" i="35"/>
  <c r="Q203" i="35"/>
  <c r="O203" i="35"/>
  <c r="N203" i="35"/>
  <c r="L203" i="35"/>
  <c r="K203" i="35"/>
  <c r="I203" i="35"/>
  <c r="H203" i="35"/>
  <c r="F203" i="35"/>
  <c r="B203" i="35"/>
  <c r="E203" i="35" s="1"/>
  <c r="AM202" i="35"/>
  <c r="B201" i="35"/>
  <c r="E201" i="35" s="1"/>
  <c r="AO200" i="35"/>
  <c r="AM200" i="35"/>
  <c r="AL200" i="35"/>
  <c r="AJ200" i="35"/>
  <c r="Q200" i="35"/>
  <c r="O200" i="35"/>
  <c r="N200" i="35"/>
  <c r="L200" i="35"/>
  <c r="K200" i="35"/>
  <c r="I200" i="35"/>
  <c r="H200" i="35"/>
  <c r="F200" i="35"/>
  <c r="AW199" i="35"/>
  <c r="AT199" i="35"/>
  <c r="AP199" i="35"/>
  <c r="AI199" i="35"/>
  <c r="AG199" i="35"/>
  <c r="AF199" i="35"/>
  <c r="AD199" i="35"/>
  <c r="AC199" i="35"/>
  <c r="AA199" i="35"/>
  <c r="Z199" i="35"/>
  <c r="X199" i="35"/>
  <c r="W199" i="35"/>
  <c r="U199" i="35"/>
  <c r="T199" i="35"/>
  <c r="R199" i="35"/>
  <c r="Q199" i="35"/>
  <c r="O199" i="35"/>
  <c r="N199" i="35"/>
  <c r="L199" i="35"/>
  <c r="K199" i="35"/>
  <c r="I199" i="35"/>
  <c r="H199" i="35"/>
  <c r="F199" i="35"/>
  <c r="E199" i="35"/>
  <c r="D199" i="35"/>
  <c r="B199" i="35"/>
  <c r="AM198" i="35"/>
  <c r="E197" i="35"/>
  <c r="D197" i="35"/>
  <c r="B197" i="35"/>
  <c r="AO196" i="35"/>
  <c r="AM196" i="35"/>
  <c r="AL196" i="35"/>
  <c r="AJ196" i="35"/>
  <c r="N196" i="35"/>
  <c r="L196" i="35"/>
  <c r="K196" i="35"/>
  <c r="I196" i="35"/>
  <c r="H196" i="35"/>
  <c r="F196" i="35"/>
  <c r="AW195" i="35"/>
  <c r="AT195" i="35"/>
  <c r="AP195" i="35"/>
  <c r="AI195" i="35"/>
  <c r="AG195" i="35"/>
  <c r="AF195" i="35"/>
  <c r="AD195" i="35"/>
  <c r="AC195" i="35"/>
  <c r="AA195" i="35"/>
  <c r="Z195" i="35"/>
  <c r="X195" i="35"/>
  <c r="W195" i="35"/>
  <c r="U195" i="35"/>
  <c r="T195" i="35"/>
  <c r="R195" i="35"/>
  <c r="Q195" i="35"/>
  <c r="O195" i="35"/>
  <c r="N195" i="35"/>
  <c r="L195" i="35"/>
  <c r="K195" i="35"/>
  <c r="I195" i="35"/>
  <c r="H195" i="35"/>
  <c r="F195" i="35"/>
  <c r="E195" i="35"/>
  <c r="D195" i="35"/>
  <c r="B195" i="35"/>
  <c r="AM194" i="35"/>
  <c r="E193" i="35"/>
  <c r="D193" i="35"/>
  <c r="B193" i="35"/>
  <c r="AO192" i="35"/>
  <c r="AM192" i="35"/>
  <c r="AL192" i="35"/>
  <c r="AJ192" i="35"/>
  <c r="K192" i="35"/>
  <c r="I192" i="35"/>
  <c r="H192" i="35"/>
  <c r="F192" i="35"/>
  <c r="AW191" i="35"/>
  <c r="AT191" i="35"/>
  <c r="AP191" i="35"/>
  <c r="AI191" i="35"/>
  <c r="AG191" i="35"/>
  <c r="AF191" i="35"/>
  <c r="AD191" i="35"/>
  <c r="AC191" i="35"/>
  <c r="AA191" i="35"/>
  <c r="Z191" i="35"/>
  <c r="X191" i="35"/>
  <c r="W191" i="35"/>
  <c r="U191" i="35"/>
  <c r="T191" i="35"/>
  <c r="R191" i="35"/>
  <c r="Q191" i="35"/>
  <c r="O191" i="35"/>
  <c r="N191" i="35"/>
  <c r="L191" i="35"/>
  <c r="K191" i="35"/>
  <c r="I191" i="35"/>
  <c r="H191" i="35"/>
  <c r="F191" i="35"/>
  <c r="B191" i="35"/>
  <c r="E191" i="35" s="1"/>
  <c r="AM190" i="35"/>
  <c r="B189" i="35"/>
  <c r="E189" i="35" s="1"/>
  <c r="AO188" i="35"/>
  <c r="AM188" i="35"/>
  <c r="AL188" i="35"/>
  <c r="AJ188" i="35"/>
  <c r="H188" i="35"/>
  <c r="F188" i="35"/>
  <c r="AW187" i="35"/>
  <c r="AT187" i="35"/>
  <c r="AP187" i="35"/>
  <c r="AI187" i="35"/>
  <c r="AG187" i="35"/>
  <c r="AF187" i="35"/>
  <c r="AD187" i="35"/>
  <c r="AC187" i="35"/>
  <c r="AA187" i="35"/>
  <c r="Z187" i="35"/>
  <c r="X187" i="35"/>
  <c r="W187" i="35"/>
  <c r="U187" i="35"/>
  <c r="T187" i="35"/>
  <c r="R187" i="35"/>
  <c r="Q187" i="35"/>
  <c r="O187" i="35"/>
  <c r="N187" i="35"/>
  <c r="L187" i="35"/>
  <c r="K187" i="35"/>
  <c r="I187" i="35"/>
  <c r="H187" i="35"/>
  <c r="F187" i="35"/>
  <c r="B187" i="35"/>
  <c r="E187" i="35" s="1"/>
  <c r="AM186" i="35"/>
  <c r="B185" i="35"/>
  <c r="E185" i="35" s="1"/>
  <c r="AO184" i="35"/>
  <c r="AM184" i="35"/>
  <c r="AL184" i="35"/>
  <c r="AJ184" i="35"/>
  <c r="AW183" i="35"/>
  <c r="AT183" i="35"/>
  <c r="AP183" i="35"/>
  <c r="AI183" i="35"/>
  <c r="AG183" i="35"/>
  <c r="AF183" i="35"/>
  <c r="AD183" i="35"/>
  <c r="AC183" i="35"/>
  <c r="AA183" i="35"/>
  <c r="Z183" i="35"/>
  <c r="X183" i="35"/>
  <c r="W183" i="35"/>
  <c r="U183" i="35"/>
  <c r="T183" i="35"/>
  <c r="R183" i="35"/>
  <c r="Q183" i="35"/>
  <c r="O183" i="35"/>
  <c r="N183" i="35"/>
  <c r="L183" i="35"/>
  <c r="K183" i="35"/>
  <c r="I183" i="35"/>
  <c r="H183" i="35"/>
  <c r="F183" i="35"/>
  <c r="E183" i="35"/>
  <c r="D183" i="35"/>
  <c r="B183" i="35"/>
  <c r="AM178" i="35"/>
  <c r="AO176" i="35"/>
  <c r="AM176" i="35"/>
  <c r="AL176" i="35"/>
  <c r="AJ176" i="35"/>
  <c r="AF176" i="35"/>
  <c r="AD176" i="35"/>
  <c r="AC176" i="35"/>
  <c r="AA176" i="35"/>
  <c r="Z176" i="35"/>
  <c r="X176" i="35"/>
  <c r="W176" i="35"/>
  <c r="U176" i="35"/>
  <c r="T176" i="35"/>
  <c r="R176" i="35"/>
  <c r="Q176" i="35"/>
  <c r="O176" i="35"/>
  <c r="N176" i="35"/>
  <c r="L176" i="35"/>
  <c r="K176" i="35"/>
  <c r="I176" i="35"/>
  <c r="H176" i="35"/>
  <c r="F176" i="35"/>
  <c r="AI175" i="35"/>
  <c r="AG175" i="35"/>
  <c r="AF175" i="35"/>
  <c r="AD175" i="35"/>
  <c r="AC175" i="35"/>
  <c r="AA175" i="35"/>
  <c r="Z175" i="35"/>
  <c r="X175" i="35"/>
  <c r="W175" i="35"/>
  <c r="U175" i="35"/>
  <c r="T175" i="35"/>
  <c r="R175" i="35"/>
  <c r="Q175" i="35"/>
  <c r="O175" i="35"/>
  <c r="N175" i="35"/>
  <c r="L175" i="35"/>
  <c r="K175" i="35"/>
  <c r="I175" i="35"/>
  <c r="H175" i="35"/>
  <c r="F175" i="35"/>
  <c r="E175" i="35"/>
  <c r="D175" i="35"/>
  <c r="AM174" i="35"/>
  <c r="AO172" i="35"/>
  <c r="AM172" i="35"/>
  <c r="AL172" i="35"/>
  <c r="AJ172" i="35"/>
  <c r="AC172" i="35"/>
  <c r="AA172" i="35"/>
  <c r="Z172" i="35"/>
  <c r="X172" i="35"/>
  <c r="W172" i="35"/>
  <c r="U172" i="35"/>
  <c r="T172" i="35"/>
  <c r="R172" i="35"/>
  <c r="Q172" i="35"/>
  <c r="O172" i="35"/>
  <c r="N172" i="35"/>
  <c r="L172" i="35"/>
  <c r="K172" i="35"/>
  <c r="I172" i="35"/>
  <c r="H172" i="35"/>
  <c r="F172" i="35"/>
  <c r="AI171" i="35"/>
  <c r="AG171" i="35"/>
  <c r="AF171" i="35"/>
  <c r="AD171" i="35"/>
  <c r="AC171" i="35"/>
  <c r="AA171" i="35"/>
  <c r="Z171" i="35"/>
  <c r="X171" i="35"/>
  <c r="W171" i="35"/>
  <c r="U171" i="35"/>
  <c r="T171" i="35"/>
  <c r="R171" i="35"/>
  <c r="Q171" i="35"/>
  <c r="O171" i="35"/>
  <c r="N171" i="35"/>
  <c r="L171" i="35"/>
  <c r="K171" i="35"/>
  <c r="I171" i="35"/>
  <c r="H171" i="35"/>
  <c r="F171" i="35"/>
  <c r="E171" i="35"/>
  <c r="D171" i="35"/>
  <c r="AM170" i="35"/>
  <c r="AO168" i="35"/>
  <c r="AM168" i="35"/>
  <c r="AL168" i="35"/>
  <c r="AJ168" i="35"/>
  <c r="Z168" i="35"/>
  <c r="X168" i="35"/>
  <c r="W168" i="35"/>
  <c r="U168" i="35"/>
  <c r="T168" i="35"/>
  <c r="R168" i="35"/>
  <c r="Q168" i="35"/>
  <c r="O168" i="35"/>
  <c r="N168" i="35"/>
  <c r="L168" i="35"/>
  <c r="K168" i="35"/>
  <c r="I168" i="35"/>
  <c r="H168" i="35"/>
  <c r="F168" i="35"/>
  <c r="AI167" i="35"/>
  <c r="AG167" i="35"/>
  <c r="AF167" i="35"/>
  <c r="AD167" i="35"/>
  <c r="AC167" i="35"/>
  <c r="AA167" i="35"/>
  <c r="Z167" i="35"/>
  <c r="X167" i="35"/>
  <c r="W167" i="35"/>
  <c r="U167" i="35"/>
  <c r="T167" i="35"/>
  <c r="R167" i="35"/>
  <c r="Q167" i="35"/>
  <c r="O167" i="35"/>
  <c r="N167" i="35"/>
  <c r="L167" i="35"/>
  <c r="K167" i="35"/>
  <c r="I167" i="35"/>
  <c r="H167" i="35"/>
  <c r="F167" i="35"/>
  <c r="E167" i="35"/>
  <c r="D167" i="35"/>
  <c r="AM166" i="35"/>
  <c r="AO164" i="35"/>
  <c r="AM164" i="35"/>
  <c r="AL164" i="35"/>
  <c r="AJ164" i="35"/>
  <c r="W164" i="35"/>
  <c r="U164" i="35"/>
  <c r="T164" i="35"/>
  <c r="R164" i="35"/>
  <c r="Q164" i="35"/>
  <c r="O164" i="35"/>
  <c r="N164" i="35"/>
  <c r="L164" i="35"/>
  <c r="K164" i="35"/>
  <c r="I164" i="35"/>
  <c r="H164" i="35"/>
  <c r="F164" i="35"/>
  <c r="AI163" i="35"/>
  <c r="AG163" i="35"/>
  <c r="AF163" i="35"/>
  <c r="AD163" i="35"/>
  <c r="AC163" i="35"/>
  <c r="AA163" i="35"/>
  <c r="Z163" i="35"/>
  <c r="X163" i="35"/>
  <c r="W163" i="35"/>
  <c r="U163" i="35"/>
  <c r="T163" i="35"/>
  <c r="R163" i="35"/>
  <c r="Q163" i="35"/>
  <c r="O163" i="35"/>
  <c r="N163" i="35"/>
  <c r="L163" i="35"/>
  <c r="K163" i="35"/>
  <c r="I163" i="35"/>
  <c r="H163" i="35"/>
  <c r="F163" i="35"/>
  <c r="E163" i="35"/>
  <c r="D163" i="35"/>
  <c r="AM162" i="35"/>
  <c r="E161" i="35"/>
  <c r="D161" i="35"/>
  <c r="AO160" i="35"/>
  <c r="AM160" i="35"/>
  <c r="AL160" i="35"/>
  <c r="AJ160" i="35"/>
  <c r="T160" i="35"/>
  <c r="R160" i="35"/>
  <c r="Q160" i="35"/>
  <c r="O160" i="35"/>
  <c r="N160" i="35"/>
  <c r="L160" i="35"/>
  <c r="K160" i="35"/>
  <c r="I160" i="35"/>
  <c r="H160" i="35"/>
  <c r="F160" i="35"/>
  <c r="AI159" i="35"/>
  <c r="AG159" i="35"/>
  <c r="AF159" i="35"/>
  <c r="AD159" i="35"/>
  <c r="AC159" i="35"/>
  <c r="AA159" i="35"/>
  <c r="Z159" i="35"/>
  <c r="X159" i="35"/>
  <c r="W159" i="35"/>
  <c r="U159" i="35"/>
  <c r="T159" i="35"/>
  <c r="R159" i="35"/>
  <c r="Q159" i="35"/>
  <c r="O159" i="35"/>
  <c r="N159" i="35"/>
  <c r="L159" i="35"/>
  <c r="K159" i="35"/>
  <c r="I159" i="35"/>
  <c r="H159" i="35"/>
  <c r="F159" i="35"/>
  <c r="E159" i="35"/>
  <c r="D159" i="35"/>
  <c r="AM158" i="35"/>
  <c r="E157" i="35"/>
  <c r="D157" i="35"/>
  <c r="AO156" i="35"/>
  <c r="AM156" i="35"/>
  <c r="AL156" i="35"/>
  <c r="AJ156" i="35"/>
  <c r="Q156" i="35"/>
  <c r="O156" i="35"/>
  <c r="N156" i="35"/>
  <c r="L156" i="35"/>
  <c r="K156" i="35"/>
  <c r="I156" i="35"/>
  <c r="H156" i="35"/>
  <c r="F156" i="35"/>
  <c r="AP155" i="35"/>
  <c r="AI155" i="35"/>
  <c r="AG155" i="35"/>
  <c r="AF155" i="35"/>
  <c r="AD155" i="35"/>
  <c r="AC155" i="35"/>
  <c r="AA155" i="35"/>
  <c r="Z155" i="35"/>
  <c r="X155" i="35"/>
  <c r="W155" i="35"/>
  <c r="U155" i="35"/>
  <c r="T155" i="35"/>
  <c r="R155" i="35"/>
  <c r="Q155" i="35"/>
  <c r="O155" i="35"/>
  <c r="N155" i="35"/>
  <c r="L155" i="35"/>
  <c r="K155" i="35"/>
  <c r="I155" i="35"/>
  <c r="H155" i="35"/>
  <c r="F155" i="35"/>
  <c r="E155" i="35"/>
  <c r="D155" i="35"/>
  <c r="AM154" i="35"/>
  <c r="AZ153" i="35"/>
  <c r="AY153" i="35"/>
  <c r="E153" i="35"/>
  <c r="D153" i="35"/>
  <c r="B153" i="35"/>
  <c r="AO152" i="35"/>
  <c r="AM152" i="35"/>
  <c r="AL152" i="35"/>
  <c r="AJ152" i="35"/>
  <c r="N152" i="35"/>
  <c r="L152" i="35"/>
  <c r="K152" i="35"/>
  <c r="I152" i="35"/>
  <c r="H152" i="35"/>
  <c r="F152" i="35"/>
  <c r="AZ151" i="35"/>
  <c r="AY151" i="35"/>
  <c r="AW151" i="35"/>
  <c r="AT151" i="35"/>
  <c r="AP151" i="35"/>
  <c r="AI151" i="35"/>
  <c r="AG151" i="35"/>
  <c r="AF151" i="35"/>
  <c r="AD151" i="35"/>
  <c r="AC151" i="35"/>
  <c r="AA151" i="35"/>
  <c r="Z151" i="35"/>
  <c r="X151" i="35"/>
  <c r="W151" i="35"/>
  <c r="U151" i="35"/>
  <c r="T151" i="35"/>
  <c r="R151" i="35"/>
  <c r="Q151" i="35"/>
  <c r="O151" i="35"/>
  <c r="N151" i="35"/>
  <c r="L151" i="35"/>
  <c r="K151" i="35"/>
  <c r="I151" i="35"/>
  <c r="H151" i="35"/>
  <c r="F151" i="35"/>
  <c r="B151" i="35"/>
  <c r="E151" i="35" s="1"/>
  <c r="AM150" i="35"/>
  <c r="AZ149" i="35"/>
  <c r="AY149" i="35"/>
  <c r="E149" i="35"/>
  <c r="D149" i="35"/>
  <c r="B149" i="35"/>
  <c r="AO148" i="35"/>
  <c r="AM148" i="35"/>
  <c r="AL148" i="35"/>
  <c r="AJ148" i="35"/>
  <c r="K148" i="35"/>
  <c r="I148" i="35"/>
  <c r="H148" i="35"/>
  <c r="F148" i="35"/>
  <c r="AZ147" i="35"/>
  <c r="AY147" i="35"/>
  <c r="AW147" i="35"/>
  <c r="AT147" i="35"/>
  <c r="AP147" i="35"/>
  <c r="AI147" i="35"/>
  <c r="AG147" i="35"/>
  <c r="AF147" i="35"/>
  <c r="AD147" i="35"/>
  <c r="AC147" i="35"/>
  <c r="AA147" i="35"/>
  <c r="Z147" i="35"/>
  <c r="X147" i="35"/>
  <c r="W147" i="35"/>
  <c r="U147" i="35"/>
  <c r="T147" i="35"/>
  <c r="R147" i="35"/>
  <c r="Q147" i="35"/>
  <c r="O147" i="35"/>
  <c r="N147" i="35"/>
  <c r="L147" i="35"/>
  <c r="K147" i="35"/>
  <c r="I147" i="35"/>
  <c r="H147" i="35"/>
  <c r="F147" i="35"/>
  <c r="E147" i="35"/>
  <c r="D147" i="35"/>
  <c r="B147" i="35"/>
  <c r="AM146" i="35"/>
  <c r="AZ145" i="35"/>
  <c r="AY145" i="35"/>
  <c r="B145" i="35"/>
  <c r="E145" i="35" s="1"/>
  <c r="AO144" i="35"/>
  <c r="AM144" i="35"/>
  <c r="AL144" i="35"/>
  <c r="AJ144" i="35"/>
  <c r="H144" i="35"/>
  <c r="F144" i="35"/>
  <c r="AZ143" i="35"/>
  <c r="AY143" i="35"/>
  <c r="AW143" i="35"/>
  <c r="AT143" i="35"/>
  <c r="AP143" i="35"/>
  <c r="AI143" i="35"/>
  <c r="AG143" i="35"/>
  <c r="AF143" i="35"/>
  <c r="AD143" i="35"/>
  <c r="AC143" i="35"/>
  <c r="AA143" i="35"/>
  <c r="Z143" i="35"/>
  <c r="X143" i="35"/>
  <c r="W143" i="35"/>
  <c r="U143" i="35"/>
  <c r="T143" i="35"/>
  <c r="R143" i="35"/>
  <c r="Q143" i="35"/>
  <c r="O143" i="35"/>
  <c r="N143" i="35"/>
  <c r="L143" i="35"/>
  <c r="K143" i="35"/>
  <c r="I143" i="35"/>
  <c r="H143" i="35"/>
  <c r="F143" i="35"/>
  <c r="E143" i="35"/>
  <c r="D143" i="35"/>
  <c r="B143" i="35"/>
  <c r="AM142" i="35"/>
  <c r="AY141" i="35"/>
  <c r="E141" i="35"/>
  <c r="D141" i="35"/>
  <c r="B141" i="35"/>
  <c r="AO140" i="35"/>
  <c r="AM140" i="35"/>
  <c r="AL140" i="35"/>
  <c r="AJ140" i="35"/>
  <c r="AY139" i="35"/>
  <c r="AW139" i="35"/>
  <c r="AT139" i="35"/>
  <c r="AP139" i="35"/>
  <c r="AI139" i="35"/>
  <c r="AG139" i="35"/>
  <c r="AF139" i="35"/>
  <c r="AD139" i="35"/>
  <c r="AC139" i="35"/>
  <c r="AA139" i="35"/>
  <c r="Z139" i="35"/>
  <c r="X139" i="35"/>
  <c r="W139" i="35"/>
  <c r="U139" i="35"/>
  <c r="T139" i="35"/>
  <c r="R139" i="35"/>
  <c r="Q139" i="35"/>
  <c r="O139" i="35"/>
  <c r="N139" i="35"/>
  <c r="L139" i="35"/>
  <c r="K139" i="35"/>
  <c r="I139" i="35"/>
  <c r="H139" i="35"/>
  <c r="F139" i="35"/>
  <c r="E139" i="35"/>
  <c r="D139" i="35"/>
  <c r="B139" i="35"/>
  <c r="AM134" i="35"/>
  <c r="AO132" i="35"/>
  <c r="AM132" i="35"/>
  <c r="AL132" i="35"/>
  <c r="AJ132" i="35"/>
  <c r="AF132" i="35"/>
  <c r="AD132" i="35"/>
  <c r="AC132" i="35"/>
  <c r="AA132" i="35"/>
  <c r="Z132" i="35"/>
  <c r="X132" i="35"/>
  <c r="W132" i="35"/>
  <c r="U132" i="35"/>
  <c r="T132" i="35"/>
  <c r="R132" i="35"/>
  <c r="Q132" i="35"/>
  <c r="O132" i="35"/>
  <c r="N132" i="35"/>
  <c r="L132" i="35"/>
  <c r="K132" i="35"/>
  <c r="I132" i="35"/>
  <c r="H132" i="35"/>
  <c r="F132" i="35"/>
  <c r="AI131" i="35"/>
  <c r="AG131" i="35"/>
  <c r="AF131" i="35"/>
  <c r="AD131" i="35"/>
  <c r="AC131" i="35"/>
  <c r="AA131" i="35"/>
  <c r="Z131" i="35"/>
  <c r="X131" i="35"/>
  <c r="W131" i="35"/>
  <c r="U131" i="35"/>
  <c r="T131" i="35"/>
  <c r="R131" i="35"/>
  <c r="Q131" i="35"/>
  <c r="O131" i="35"/>
  <c r="N131" i="35"/>
  <c r="L131" i="35"/>
  <c r="K131" i="35"/>
  <c r="I131" i="35"/>
  <c r="H131" i="35"/>
  <c r="F131" i="35"/>
  <c r="E131" i="35"/>
  <c r="D131" i="35"/>
  <c r="AM130" i="35"/>
  <c r="AO128" i="35"/>
  <c r="AM128" i="35"/>
  <c r="AL128" i="35"/>
  <c r="AJ128" i="35"/>
  <c r="AC128" i="35"/>
  <c r="AA128" i="35"/>
  <c r="Z128" i="35"/>
  <c r="X128" i="35"/>
  <c r="W128" i="35"/>
  <c r="U128" i="35"/>
  <c r="T128" i="35"/>
  <c r="R128" i="35"/>
  <c r="Q128" i="35"/>
  <c r="O128" i="35"/>
  <c r="N128" i="35"/>
  <c r="L128" i="35"/>
  <c r="K128" i="35"/>
  <c r="I128" i="35"/>
  <c r="H128" i="35"/>
  <c r="F128" i="35"/>
  <c r="AI127" i="35"/>
  <c r="AG127" i="35"/>
  <c r="AF127" i="35"/>
  <c r="AD127" i="35"/>
  <c r="AC127" i="35"/>
  <c r="AA127" i="35"/>
  <c r="Z127" i="35"/>
  <c r="X127" i="35"/>
  <c r="W127" i="35"/>
  <c r="U127" i="35"/>
  <c r="T127" i="35"/>
  <c r="R127" i="35"/>
  <c r="Q127" i="35"/>
  <c r="O127" i="35"/>
  <c r="N127" i="35"/>
  <c r="L127" i="35"/>
  <c r="K127" i="35"/>
  <c r="I127" i="35"/>
  <c r="H127" i="35"/>
  <c r="F127" i="35"/>
  <c r="E127" i="35"/>
  <c r="D127" i="35"/>
  <c r="AM126" i="35"/>
  <c r="AO124" i="35"/>
  <c r="AM124" i="35"/>
  <c r="AL124" i="35"/>
  <c r="AJ124" i="35"/>
  <c r="Z124" i="35"/>
  <c r="X124" i="35"/>
  <c r="W124" i="35"/>
  <c r="U124" i="35"/>
  <c r="T124" i="35"/>
  <c r="R124" i="35"/>
  <c r="Q124" i="35"/>
  <c r="O124" i="35"/>
  <c r="N124" i="35"/>
  <c r="L124" i="35"/>
  <c r="K124" i="35"/>
  <c r="I124" i="35"/>
  <c r="H124" i="35"/>
  <c r="F124" i="35"/>
  <c r="AI123" i="35"/>
  <c r="AG123" i="35"/>
  <c r="AF123" i="35"/>
  <c r="AD123" i="35"/>
  <c r="AC123" i="35"/>
  <c r="AA123" i="35"/>
  <c r="Z123" i="35"/>
  <c r="X123" i="35"/>
  <c r="W123" i="35"/>
  <c r="U123" i="35"/>
  <c r="T123" i="35"/>
  <c r="R123" i="35"/>
  <c r="Q123" i="35"/>
  <c r="O123" i="35"/>
  <c r="N123" i="35"/>
  <c r="L123" i="35"/>
  <c r="K123" i="35"/>
  <c r="I123" i="35"/>
  <c r="H123" i="35"/>
  <c r="F123" i="35"/>
  <c r="E123" i="35"/>
  <c r="D123" i="35"/>
  <c r="AM122" i="35"/>
  <c r="AO120" i="35"/>
  <c r="AM120" i="35"/>
  <c r="AL120" i="35"/>
  <c r="AJ120" i="35"/>
  <c r="W120" i="35"/>
  <c r="U120" i="35"/>
  <c r="T120" i="35"/>
  <c r="R120" i="35"/>
  <c r="Q120" i="35"/>
  <c r="O120" i="35"/>
  <c r="N120" i="35"/>
  <c r="L120" i="35"/>
  <c r="K120" i="35"/>
  <c r="I120" i="35"/>
  <c r="H120" i="35"/>
  <c r="F120" i="35"/>
  <c r="AI119" i="35"/>
  <c r="AG119" i="35"/>
  <c r="AF119" i="35"/>
  <c r="AD119" i="35"/>
  <c r="AC119" i="35"/>
  <c r="AA119" i="35"/>
  <c r="Z119" i="35"/>
  <c r="X119" i="35"/>
  <c r="W119" i="35"/>
  <c r="U119" i="35"/>
  <c r="T119" i="35"/>
  <c r="R119" i="35"/>
  <c r="Q119" i="35"/>
  <c r="O119" i="35"/>
  <c r="N119" i="35"/>
  <c r="L119" i="35"/>
  <c r="K119" i="35"/>
  <c r="I119" i="35"/>
  <c r="H119" i="35"/>
  <c r="F119" i="35"/>
  <c r="E119" i="35"/>
  <c r="D119" i="35"/>
  <c r="AM118" i="35"/>
  <c r="E117" i="35"/>
  <c r="D117" i="35"/>
  <c r="B117" i="35"/>
  <c r="AO116" i="35"/>
  <c r="AM116" i="35"/>
  <c r="AL116" i="35"/>
  <c r="AJ116" i="35"/>
  <c r="T116" i="35"/>
  <c r="R116" i="35"/>
  <c r="Q116" i="35"/>
  <c r="O116" i="35"/>
  <c r="N116" i="35"/>
  <c r="L116" i="35"/>
  <c r="K116" i="35"/>
  <c r="I116" i="35"/>
  <c r="H116" i="35"/>
  <c r="F116" i="35"/>
  <c r="AI115" i="35"/>
  <c r="AG115" i="35"/>
  <c r="AF115" i="35"/>
  <c r="AD115" i="35"/>
  <c r="AC115" i="35"/>
  <c r="AA115" i="35"/>
  <c r="Z115" i="35"/>
  <c r="X115" i="35"/>
  <c r="W115" i="35"/>
  <c r="U115" i="35"/>
  <c r="T115" i="35"/>
  <c r="R115" i="35"/>
  <c r="Q115" i="35"/>
  <c r="O115" i="35"/>
  <c r="N115" i="35"/>
  <c r="L115" i="35"/>
  <c r="K115" i="35"/>
  <c r="I115" i="35"/>
  <c r="H115" i="35"/>
  <c r="F115" i="35"/>
  <c r="E115" i="35"/>
  <c r="D115" i="35"/>
  <c r="B115" i="35"/>
  <c r="AM114" i="35"/>
  <c r="E113" i="35"/>
  <c r="D113" i="35"/>
  <c r="AO112" i="35"/>
  <c r="AM112" i="35"/>
  <c r="AL112" i="35"/>
  <c r="AJ112" i="35"/>
  <c r="Q112" i="35"/>
  <c r="O112" i="35"/>
  <c r="N112" i="35"/>
  <c r="L112" i="35"/>
  <c r="K112" i="35"/>
  <c r="I112" i="35"/>
  <c r="H112" i="35"/>
  <c r="F112" i="35"/>
  <c r="AP111" i="35"/>
  <c r="AI111" i="35"/>
  <c r="AG111" i="35"/>
  <c r="AF111" i="35"/>
  <c r="AD111" i="35"/>
  <c r="AC111" i="35"/>
  <c r="AA111" i="35"/>
  <c r="Z111" i="35"/>
  <c r="X111" i="35"/>
  <c r="W111" i="35"/>
  <c r="U111" i="35"/>
  <c r="T111" i="35"/>
  <c r="R111" i="35"/>
  <c r="Q111" i="35"/>
  <c r="O111" i="35"/>
  <c r="N111" i="35"/>
  <c r="L111" i="35"/>
  <c r="K111" i="35"/>
  <c r="I111" i="35"/>
  <c r="H111" i="35"/>
  <c r="F111" i="35"/>
  <c r="E111" i="35"/>
  <c r="D111" i="35"/>
  <c r="AM110" i="35"/>
  <c r="AZ109" i="35"/>
  <c r="AY109" i="35"/>
  <c r="E109" i="35"/>
  <c r="D109" i="35"/>
  <c r="AO108" i="35"/>
  <c r="AM108" i="35"/>
  <c r="AL108" i="35"/>
  <c r="AJ108" i="35"/>
  <c r="N108" i="35"/>
  <c r="L108" i="35"/>
  <c r="K108" i="35"/>
  <c r="I108" i="35"/>
  <c r="H108" i="35"/>
  <c r="F108" i="35"/>
  <c r="AZ107" i="35"/>
  <c r="AY107" i="35"/>
  <c r="AW107" i="35"/>
  <c r="AT107" i="35"/>
  <c r="AP107" i="35"/>
  <c r="AI107" i="35"/>
  <c r="AG107" i="35"/>
  <c r="AF107" i="35"/>
  <c r="AD107" i="35"/>
  <c r="AC107" i="35"/>
  <c r="AA107" i="35"/>
  <c r="Z107" i="35"/>
  <c r="X107" i="35"/>
  <c r="W107" i="35"/>
  <c r="U107" i="35"/>
  <c r="T107" i="35"/>
  <c r="R107" i="35"/>
  <c r="Q107" i="35"/>
  <c r="O107" i="35"/>
  <c r="N107" i="35"/>
  <c r="L107" i="35"/>
  <c r="K107" i="35"/>
  <c r="I107" i="35"/>
  <c r="H107" i="35"/>
  <c r="F107" i="35"/>
  <c r="E107" i="35"/>
  <c r="D107" i="35"/>
  <c r="AM106" i="35"/>
  <c r="AZ105" i="35"/>
  <c r="AY105" i="35"/>
  <c r="E105" i="35"/>
  <c r="D105" i="35"/>
  <c r="AO104" i="35"/>
  <c r="AM104" i="35"/>
  <c r="AL104" i="35"/>
  <c r="AJ104" i="35"/>
  <c r="K104" i="35"/>
  <c r="I104" i="35"/>
  <c r="H104" i="35"/>
  <c r="F104" i="35"/>
  <c r="AZ103" i="35"/>
  <c r="AY103" i="35"/>
  <c r="AW103" i="35"/>
  <c r="AT103" i="35"/>
  <c r="AP103" i="35"/>
  <c r="AI103" i="35"/>
  <c r="AG103" i="35"/>
  <c r="AF103" i="35"/>
  <c r="AD103" i="35"/>
  <c r="AC103" i="35"/>
  <c r="AA103" i="35"/>
  <c r="Z103" i="35"/>
  <c r="X103" i="35"/>
  <c r="W103" i="35"/>
  <c r="U103" i="35"/>
  <c r="T103" i="35"/>
  <c r="R103" i="35"/>
  <c r="Q103" i="35"/>
  <c r="O103" i="35"/>
  <c r="N103" i="35"/>
  <c r="L103" i="35"/>
  <c r="K103" i="35"/>
  <c r="I103" i="35"/>
  <c r="H103" i="35"/>
  <c r="F103" i="35"/>
  <c r="E103" i="35"/>
  <c r="D103" i="35"/>
  <c r="AM102" i="35"/>
  <c r="AZ101" i="35"/>
  <c r="AY101" i="35"/>
  <c r="B101" i="35"/>
  <c r="E101" i="35" s="1"/>
  <c r="AO100" i="35"/>
  <c r="AM100" i="35"/>
  <c r="AL100" i="35"/>
  <c r="AJ100" i="35"/>
  <c r="H100" i="35"/>
  <c r="F100" i="35"/>
  <c r="AZ99" i="35"/>
  <c r="AY99" i="35"/>
  <c r="AW99" i="35"/>
  <c r="AT99" i="35"/>
  <c r="AP99" i="35"/>
  <c r="AI99" i="35"/>
  <c r="AG99" i="35"/>
  <c r="AF99" i="35"/>
  <c r="AD99" i="35"/>
  <c r="AC99" i="35"/>
  <c r="AA99" i="35"/>
  <c r="Z99" i="35"/>
  <c r="X99" i="35"/>
  <c r="W99" i="35"/>
  <c r="U99" i="35"/>
  <c r="T99" i="35"/>
  <c r="R99" i="35"/>
  <c r="Q99" i="35"/>
  <c r="O99" i="35"/>
  <c r="N99" i="35"/>
  <c r="L99" i="35"/>
  <c r="K99" i="35"/>
  <c r="I99" i="35"/>
  <c r="H99" i="35"/>
  <c r="F99" i="35"/>
  <c r="E99" i="35"/>
  <c r="D99" i="35"/>
  <c r="B99" i="35"/>
  <c r="AM98" i="35"/>
  <c r="AY97" i="35"/>
  <c r="B97" i="35"/>
  <c r="E97" i="35" s="1"/>
  <c r="AO96" i="35"/>
  <c r="AM96" i="35"/>
  <c r="AL96" i="35"/>
  <c r="AJ96" i="35"/>
  <c r="AY95" i="35"/>
  <c r="AW95" i="35"/>
  <c r="AT95" i="35"/>
  <c r="AP95" i="35"/>
  <c r="AI95" i="35"/>
  <c r="AG95" i="35"/>
  <c r="AF95" i="35"/>
  <c r="AD95" i="35"/>
  <c r="AC95" i="35"/>
  <c r="AA95" i="35"/>
  <c r="Z95" i="35"/>
  <c r="X95" i="35"/>
  <c r="W95" i="35"/>
  <c r="U95" i="35"/>
  <c r="T95" i="35"/>
  <c r="R95" i="35"/>
  <c r="Q95" i="35"/>
  <c r="O95" i="35"/>
  <c r="N95" i="35"/>
  <c r="L95" i="35"/>
  <c r="K95" i="35"/>
  <c r="I95" i="35"/>
  <c r="H95" i="35"/>
  <c r="F95" i="35"/>
  <c r="E95" i="35"/>
  <c r="D95" i="35"/>
  <c r="B95" i="35"/>
  <c r="AM90" i="35"/>
  <c r="AO88" i="35"/>
  <c r="AM88" i="35"/>
  <c r="AL88" i="35"/>
  <c r="AJ88" i="35"/>
  <c r="AF88" i="35"/>
  <c r="AD88" i="35"/>
  <c r="AC88" i="35"/>
  <c r="AA88" i="35"/>
  <c r="Z88" i="35"/>
  <c r="X88" i="35"/>
  <c r="W88" i="35"/>
  <c r="U88" i="35"/>
  <c r="T88" i="35"/>
  <c r="R88" i="35"/>
  <c r="Q88" i="35"/>
  <c r="O88" i="35"/>
  <c r="N88" i="35"/>
  <c r="L88" i="35"/>
  <c r="K88" i="35"/>
  <c r="I88" i="35"/>
  <c r="H88" i="35"/>
  <c r="F88" i="35"/>
  <c r="AI87" i="35"/>
  <c r="AG87" i="35"/>
  <c r="AF87" i="35"/>
  <c r="AD87" i="35"/>
  <c r="AC87" i="35"/>
  <c r="AA87" i="35"/>
  <c r="Z87" i="35"/>
  <c r="X87" i="35"/>
  <c r="W87" i="35"/>
  <c r="U87" i="35"/>
  <c r="T87" i="35"/>
  <c r="R87" i="35"/>
  <c r="Q87" i="35"/>
  <c r="O87" i="35"/>
  <c r="N87" i="35"/>
  <c r="L87" i="35"/>
  <c r="K87" i="35"/>
  <c r="I87" i="35"/>
  <c r="H87" i="35"/>
  <c r="F87" i="35"/>
  <c r="E87" i="35"/>
  <c r="D87" i="35"/>
  <c r="AM86" i="35"/>
  <c r="AO84" i="35"/>
  <c r="AM84" i="35"/>
  <c r="AL84" i="35"/>
  <c r="AJ84" i="35"/>
  <c r="AC84" i="35"/>
  <c r="AA84" i="35"/>
  <c r="Z84" i="35"/>
  <c r="X84" i="35"/>
  <c r="W84" i="35"/>
  <c r="U84" i="35"/>
  <c r="T84" i="35"/>
  <c r="R84" i="35"/>
  <c r="Q84" i="35"/>
  <c r="O84" i="35"/>
  <c r="N84" i="35"/>
  <c r="L84" i="35"/>
  <c r="K84" i="35"/>
  <c r="I84" i="35"/>
  <c r="H84" i="35"/>
  <c r="F84" i="35"/>
  <c r="AI83" i="35"/>
  <c r="AG83" i="35"/>
  <c r="AF83" i="35"/>
  <c r="AD83" i="35"/>
  <c r="AC83" i="35"/>
  <c r="AA83" i="35"/>
  <c r="Z83" i="35"/>
  <c r="X83" i="35"/>
  <c r="W83" i="35"/>
  <c r="U83" i="35"/>
  <c r="T83" i="35"/>
  <c r="R83" i="35"/>
  <c r="Q83" i="35"/>
  <c r="O83" i="35"/>
  <c r="N83" i="35"/>
  <c r="L83" i="35"/>
  <c r="K83" i="35"/>
  <c r="I83" i="35"/>
  <c r="H83" i="35"/>
  <c r="F83" i="35"/>
  <c r="E83" i="35"/>
  <c r="D83" i="35"/>
  <c r="AM82" i="35"/>
  <c r="AO80" i="35"/>
  <c r="AM80" i="35"/>
  <c r="AL80" i="35"/>
  <c r="AJ80" i="35"/>
  <c r="Z80" i="35"/>
  <c r="X80" i="35"/>
  <c r="W80" i="35"/>
  <c r="U80" i="35"/>
  <c r="T80" i="35"/>
  <c r="R80" i="35"/>
  <c r="Q80" i="35"/>
  <c r="O80" i="35"/>
  <c r="N80" i="35"/>
  <c r="L80" i="35"/>
  <c r="K80" i="35"/>
  <c r="I80" i="35"/>
  <c r="H80" i="35"/>
  <c r="F80" i="35"/>
  <c r="AI79" i="35"/>
  <c r="AG79" i="35"/>
  <c r="AF79" i="35"/>
  <c r="AD79" i="35"/>
  <c r="AC79" i="35"/>
  <c r="AA79" i="35"/>
  <c r="Z79" i="35"/>
  <c r="X79" i="35"/>
  <c r="W79" i="35"/>
  <c r="U79" i="35"/>
  <c r="T79" i="35"/>
  <c r="R79" i="35"/>
  <c r="Q79" i="35"/>
  <c r="O79" i="35"/>
  <c r="N79" i="35"/>
  <c r="L79" i="35"/>
  <c r="K79" i="35"/>
  <c r="I79" i="35"/>
  <c r="H79" i="35"/>
  <c r="F79" i="35"/>
  <c r="E79" i="35"/>
  <c r="D79" i="35"/>
  <c r="AM78" i="35"/>
  <c r="AO76" i="35"/>
  <c r="AM76" i="35"/>
  <c r="AL76" i="35"/>
  <c r="AJ76" i="35"/>
  <c r="W76" i="35"/>
  <c r="U76" i="35"/>
  <c r="T76" i="35"/>
  <c r="R76" i="35"/>
  <c r="Q76" i="35"/>
  <c r="O76" i="35"/>
  <c r="N76" i="35"/>
  <c r="L76" i="35"/>
  <c r="K76" i="35"/>
  <c r="I76" i="35"/>
  <c r="H76" i="35"/>
  <c r="F76" i="35"/>
  <c r="AI75" i="35"/>
  <c r="AG75" i="35"/>
  <c r="AF75" i="35"/>
  <c r="AD75" i="35"/>
  <c r="AC75" i="35"/>
  <c r="AA75" i="35"/>
  <c r="Z75" i="35"/>
  <c r="X75" i="35"/>
  <c r="W75" i="35"/>
  <c r="U75" i="35"/>
  <c r="T75" i="35"/>
  <c r="R75" i="35"/>
  <c r="Q75" i="35"/>
  <c r="O75" i="35"/>
  <c r="N75" i="35"/>
  <c r="L75" i="35"/>
  <c r="K75" i="35"/>
  <c r="I75" i="35"/>
  <c r="H75" i="35"/>
  <c r="F75" i="35"/>
  <c r="E75" i="35"/>
  <c r="D75" i="35"/>
  <c r="AM74" i="35"/>
  <c r="E73" i="35"/>
  <c r="D73" i="35"/>
  <c r="B73" i="35"/>
  <c r="AO72" i="35"/>
  <c r="AM72" i="35"/>
  <c r="AL72" i="35"/>
  <c r="AJ72" i="35"/>
  <c r="T72" i="35"/>
  <c r="R72" i="35"/>
  <c r="Q72" i="35"/>
  <c r="O72" i="35"/>
  <c r="N72" i="35"/>
  <c r="L72" i="35"/>
  <c r="K72" i="35"/>
  <c r="I72" i="35"/>
  <c r="H72" i="35"/>
  <c r="F72" i="35"/>
  <c r="AW71" i="35"/>
  <c r="AT71" i="35"/>
  <c r="AP71" i="35"/>
  <c r="AI71" i="35"/>
  <c r="AG71" i="35"/>
  <c r="AF71" i="35"/>
  <c r="AD71" i="35"/>
  <c r="AC71" i="35"/>
  <c r="AA71" i="35"/>
  <c r="Z71" i="35"/>
  <c r="X71" i="35"/>
  <c r="W71" i="35"/>
  <c r="U71" i="35"/>
  <c r="T71" i="35"/>
  <c r="R71" i="35"/>
  <c r="Q71" i="35"/>
  <c r="O71" i="35"/>
  <c r="N71" i="35"/>
  <c r="L71" i="35"/>
  <c r="K71" i="35"/>
  <c r="I71" i="35"/>
  <c r="H71" i="35"/>
  <c r="F71" i="35"/>
  <c r="E71" i="35"/>
  <c r="D71" i="35"/>
  <c r="B71" i="35"/>
  <c r="AM70" i="35"/>
  <c r="AZ69" i="35"/>
  <c r="B69" i="35"/>
  <c r="E69" i="35" s="1"/>
  <c r="AO68" i="35"/>
  <c r="AM68" i="35"/>
  <c r="AL68" i="35"/>
  <c r="AJ68" i="35"/>
  <c r="Q68" i="35"/>
  <c r="O68" i="35"/>
  <c r="N68" i="35"/>
  <c r="L68" i="35"/>
  <c r="K68" i="35"/>
  <c r="I68" i="35"/>
  <c r="H68" i="35"/>
  <c r="F68" i="35"/>
  <c r="AZ67" i="35"/>
  <c r="AP67" i="35"/>
  <c r="AI67" i="35"/>
  <c r="AG67" i="35"/>
  <c r="AF67" i="35"/>
  <c r="AD67" i="35"/>
  <c r="AC67" i="35"/>
  <c r="AA67" i="35"/>
  <c r="Z67" i="35"/>
  <c r="X67" i="35"/>
  <c r="W67" i="35"/>
  <c r="U67" i="35"/>
  <c r="T67" i="35"/>
  <c r="R67" i="35"/>
  <c r="Q67" i="35"/>
  <c r="O67" i="35"/>
  <c r="N67" i="35"/>
  <c r="L67" i="35"/>
  <c r="K67" i="35"/>
  <c r="I67" i="35"/>
  <c r="H67" i="35"/>
  <c r="F67" i="35"/>
  <c r="B67" i="35"/>
  <c r="E67" i="35" s="1"/>
  <c r="AM66" i="35"/>
  <c r="AZ65" i="35"/>
  <c r="AY65" i="35"/>
  <c r="E65" i="35"/>
  <c r="D65" i="35"/>
  <c r="AO64" i="35"/>
  <c r="AM64" i="35"/>
  <c r="AL64" i="35"/>
  <c r="AJ64" i="35"/>
  <c r="N64" i="35"/>
  <c r="L64" i="35"/>
  <c r="K64" i="35"/>
  <c r="I64" i="35"/>
  <c r="H64" i="35"/>
  <c r="F64" i="35"/>
  <c r="AZ63" i="35"/>
  <c r="AY63" i="35"/>
  <c r="AW63" i="35"/>
  <c r="AT63" i="35"/>
  <c r="AP63" i="35"/>
  <c r="AI63" i="35"/>
  <c r="AG63" i="35"/>
  <c r="AF63" i="35"/>
  <c r="AD63" i="35"/>
  <c r="AC63" i="35"/>
  <c r="AA63" i="35"/>
  <c r="Z63" i="35"/>
  <c r="X63" i="35"/>
  <c r="W63" i="35"/>
  <c r="U63" i="35"/>
  <c r="T63" i="35"/>
  <c r="R63" i="35"/>
  <c r="Q63" i="35"/>
  <c r="O63" i="35"/>
  <c r="N63" i="35"/>
  <c r="L63" i="35"/>
  <c r="K63" i="35"/>
  <c r="I63" i="35"/>
  <c r="H63" i="35"/>
  <c r="F63" i="35"/>
  <c r="E63" i="35"/>
  <c r="D63" i="35"/>
  <c r="AM62" i="35"/>
  <c r="AZ61" i="35"/>
  <c r="AY61" i="35"/>
  <c r="B61" i="35"/>
  <c r="D61" i="35" s="1"/>
  <c r="AO60" i="35"/>
  <c r="AM60" i="35"/>
  <c r="AL60" i="35"/>
  <c r="AJ60" i="35"/>
  <c r="K60" i="35"/>
  <c r="I60" i="35"/>
  <c r="H60" i="35"/>
  <c r="F60" i="35"/>
  <c r="AZ59" i="35"/>
  <c r="AY59" i="35"/>
  <c r="AW59" i="35"/>
  <c r="AT59" i="35"/>
  <c r="AP59" i="35"/>
  <c r="AI59" i="35"/>
  <c r="AG59" i="35"/>
  <c r="AF59" i="35"/>
  <c r="AD59" i="35"/>
  <c r="AC59" i="35"/>
  <c r="AA59" i="35"/>
  <c r="Z59" i="35"/>
  <c r="X59" i="35"/>
  <c r="W59" i="35"/>
  <c r="U59" i="35"/>
  <c r="T59" i="35"/>
  <c r="R59" i="35"/>
  <c r="Q59" i="35"/>
  <c r="O59" i="35"/>
  <c r="N59" i="35"/>
  <c r="L59" i="35"/>
  <c r="K59" i="35"/>
  <c r="I59" i="35"/>
  <c r="H59" i="35"/>
  <c r="F59" i="35"/>
  <c r="B59" i="35"/>
  <c r="E59" i="35" s="1"/>
  <c r="AM58" i="35"/>
  <c r="AZ57" i="35"/>
  <c r="AY57" i="35"/>
  <c r="E57" i="35"/>
  <c r="D57" i="35"/>
  <c r="B57" i="35"/>
  <c r="AO56" i="35"/>
  <c r="AM56" i="35"/>
  <c r="AL56" i="35"/>
  <c r="AJ56" i="35"/>
  <c r="H56" i="35"/>
  <c r="F56" i="35"/>
  <c r="AZ55" i="35"/>
  <c r="AY55" i="35"/>
  <c r="AW55" i="35"/>
  <c r="AT55" i="35"/>
  <c r="AP55" i="35"/>
  <c r="AI55" i="35"/>
  <c r="AG55" i="35"/>
  <c r="AF55" i="35"/>
  <c r="AD55" i="35"/>
  <c r="AC55" i="35"/>
  <c r="AA55" i="35"/>
  <c r="Z55" i="35"/>
  <c r="X55" i="35"/>
  <c r="W55" i="35"/>
  <c r="U55" i="35"/>
  <c r="T55" i="35"/>
  <c r="R55" i="35"/>
  <c r="Q55" i="35"/>
  <c r="O55" i="35"/>
  <c r="N55" i="35"/>
  <c r="L55" i="35"/>
  <c r="K55" i="35"/>
  <c r="I55" i="35"/>
  <c r="H55" i="35"/>
  <c r="F55" i="35"/>
  <c r="B55" i="35"/>
  <c r="D55" i="35" s="1"/>
  <c r="AM54" i="35"/>
  <c r="AZ53" i="35"/>
  <c r="AY53" i="35"/>
  <c r="E53" i="35"/>
  <c r="D53" i="35"/>
  <c r="B53" i="35"/>
  <c r="AO52" i="35"/>
  <c r="AM52" i="35"/>
  <c r="AL52" i="35"/>
  <c r="AJ52" i="35"/>
  <c r="AY51" i="35"/>
  <c r="AW51" i="35"/>
  <c r="AT51" i="35"/>
  <c r="AP51" i="35"/>
  <c r="AI51" i="35"/>
  <c r="AG51" i="35"/>
  <c r="AF51" i="35"/>
  <c r="AD51" i="35"/>
  <c r="AC51" i="35"/>
  <c r="AA51" i="35"/>
  <c r="Z51" i="35"/>
  <c r="X51" i="35"/>
  <c r="W51" i="35"/>
  <c r="U51" i="35"/>
  <c r="T51" i="35"/>
  <c r="R51" i="35"/>
  <c r="Q51" i="35"/>
  <c r="O51" i="35"/>
  <c r="N51" i="35"/>
  <c r="L51" i="35"/>
  <c r="K51" i="35"/>
  <c r="I51" i="35"/>
  <c r="H51" i="35"/>
  <c r="F51" i="35"/>
  <c r="E51" i="35"/>
  <c r="D51" i="35"/>
  <c r="B51" i="35"/>
  <c r="AM46" i="35"/>
  <c r="AO44" i="35"/>
  <c r="AM44" i="35"/>
  <c r="AL44" i="35"/>
  <c r="AJ44" i="35"/>
  <c r="AF44" i="35"/>
  <c r="AD44" i="35"/>
  <c r="AC44" i="35"/>
  <c r="AA44" i="35"/>
  <c r="Z44" i="35"/>
  <c r="X44" i="35"/>
  <c r="W44" i="35"/>
  <c r="U44" i="35"/>
  <c r="T44" i="35"/>
  <c r="R44" i="35"/>
  <c r="Q44" i="35"/>
  <c r="O44" i="35"/>
  <c r="N44" i="35"/>
  <c r="L44" i="35"/>
  <c r="K44" i="35"/>
  <c r="I44" i="35"/>
  <c r="H44" i="35"/>
  <c r="F44" i="35"/>
  <c r="AI43" i="35"/>
  <c r="AG43" i="35"/>
  <c r="AF43" i="35"/>
  <c r="AD43" i="35"/>
  <c r="AC43" i="35"/>
  <c r="AA43" i="35"/>
  <c r="Z43" i="35"/>
  <c r="X43" i="35"/>
  <c r="W43" i="35"/>
  <c r="U43" i="35"/>
  <c r="T43" i="35"/>
  <c r="R43" i="35"/>
  <c r="Q43" i="35"/>
  <c r="O43" i="35"/>
  <c r="N43" i="35"/>
  <c r="L43" i="35"/>
  <c r="K43" i="35"/>
  <c r="I43" i="35"/>
  <c r="H43" i="35"/>
  <c r="F43" i="35"/>
  <c r="E43" i="35"/>
  <c r="D43" i="35"/>
  <c r="AM42" i="35"/>
  <c r="AO40" i="35"/>
  <c r="AM40" i="35"/>
  <c r="AL40" i="35"/>
  <c r="AJ40" i="35"/>
  <c r="AC40" i="35"/>
  <c r="AA40" i="35"/>
  <c r="Z40" i="35"/>
  <c r="X40" i="35"/>
  <c r="W40" i="35"/>
  <c r="U40" i="35"/>
  <c r="T40" i="35"/>
  <c r="R40" i="35"/>
  <c r="Q40" i="35"/>
  <c r="O40" i="35"/>
  <c r="N40" i="35"/>
  <c r="L40" i="35"/>
  <c r="K40" i="35"/>
  <c r="I40" i="35"/>
  <c r="H40" i="35"/>
  <c r="F40" i="35"/>
  <c r="AI39" i="35"/>
  <c r="AG39" i="35"/>
  <c r="AF39" i="35"/>
  <c r="AD39" i="35"/>
  <c r="AC39" i="35"/>
  <c r="AA39" i="35"/>
  <c r="Z39" i="35"/>
  <c r="X39" i="35"/>
  <c r="W39" i="35"/>
  <c r="U39" i="35"/>
  <c r="T39" i="35"/>
  <c r="R39" i="35"/>
  <c r="Q39" i="35"/>
  <c r="O39" i="35"/>
  <c r="N39" i="35"/>
  <c r="L39" i="35"/>
  <c r="K39" i="35"/>
  <c r="I39" i="35"/>
  <c r="H39" i="35"/>
  <c r="F39" i="35"/>
  <c r="E39" i="35"/>
  <c r="D39" i="35"/>
  <c r="AM38" i="35"/>
  <c r="AO36" i="35"/>
  <c r="AM36" i="35"/>
  <c r="AL36" i="35"/>
  <c r="AJ36" i="35"/>
  <c r="Z36" i="35"/>
  <c r="X36" i="35"/>
  <c r="W36" i="35"/>
  <c r="U36" i="35"/>
  <c r="T36" i="35"/>
  <c r="R36" i="35"/>
  <c r="Q36" i="35"/>
  <c r="O36" i="35"/>
  <c r="N36" i="35"/>
  <c r="L36" i="35"/>
  <c r="K36" i="35"/>
  <c r="I36" i="35"/>
  <c r="H36" i="35"/>
  <c r="F36" i="35"/>
  <c r="AI35" i="35"/>
  <c r="AG35" i="35"/>
  <c r="AF35" i="35"/>
  <c r="AD35" i="35"/>
  <c r="AC35" i="35"/>
  <c r="AA35" i="35"/>
  <c r="Z35" i="35"/>
  <c r="X35" i="35"/>
  <c r="W35" i="35"/>
  <c r="U35" i="35"/>
  <c r="T35" i="35"/>
  <c r="R35" i="35"/>
  <c r="Q35" i="35"/>
  <c r="O35" i="35"/>
  <c r="N35" i="35"/>
  <c r="L35" i="35"/>
  <c r="K35" i="35"/>
  <c r="I35" i="35"/>
  <c r="H35" i="35"/>
  <c r="F35" i="35"/>
  <c r="E35" i="35"/>
  <c r="D35" i="35"/>
  <c r="AM34" i="35"/>
  <c r="AO32" i="35"/>
  <c r="AM32" i="35"/>
  <c r="AL32" i="35"/>
  <c r="AJ32" i="35"/>
  <c r="W32" i="35"/>
  <c r="U32" i="35"/>
  <c r="T32" i="35"/>
  <c r="R32" i="35"/>
  <c r="Q32" i="35"/>
  <c r="O32" i="35"/>
  <c r="N32" i="35"/>
  <c r="L32" i="35"/>
  <c r="K32" i="35"/>
  <c r="I32" i="35"/>
  <c r="H32" i="35"/>
  <c r="F32" i="35"/>
  <c r="AP31" i="35"/>
  <c r="AI31" i="35"/>
  <c r="AG31" i="35"/>
  <c r="AF31" i="35"/>
  <c r="AD31" i="35"/>
  <c r="AC31" i="35"/>
  <c r="AA31" i="35"/>
  <c r="Z31" i="35"/>
  <c r="X31" i="35"/>
  <c r="W31" i="35"/>
  <c r="U31" i="35"/>
  <c r="T31" i="35"/>
  <c r="R31" i="35"/>
  <c r="Q31" i="35"/>
  <c r="O31" i="35"/>
  <c r="N31" i="35"/>
  <c r="L31" i="35"/>
  <c r="K31" i="35"/>
  <c r="I31" i="35"/>
  <c r="H31" i="35"/>
  <c r="F31" i="35"/>
  <c r="E31" i="35"/>
  <c r="D31" i="35"/>
  <c r="AM30" i="35"/>
  <c r="E29" i="35"/>
  <c r="D29" i="35"/>
  <c r="AO28" i="35"/>
  <c r="AM28" i="35"/>
  <c r="AL28" i="35"/>
  <c r="AJ28" i="35"/>
  <c r="T28" i="35"/>
  <c r="R28" i="35"/>
  <c r="Q28" i="35"/>
  <c r="O28" i="35"/>
  <c r="N28" i="35"/>
  <c r="L28" i="35"/>
  <c r="K28" i="35"/>
  <c r="I28" i="35"/>
  <c r="H28" i="35"/>
  <c r="F28" i="35"/>
  <c r="AW27" i="35"/>
  <c r="AT27" i="35"/>
  <c r="AP27" i="35"/>
  <c r="AI27" i="35"/>
  <c r="AG27" i="35"/>
  <c r="AF27" i="35"/>
  <c r="AD27" i="35"/>
  <c r="AC27" i="35"/>
  <c r="AA27" i="35"/>
  <c r="Z27" i="35"/>
  <c r="X27" i="35"/>
  <c r="W27" i="35"/>
  <c r="U27" i="35"/>
  <c r="T27" i="35"/>
  <c r="R27" i="35"/>
  <c r="Q27" i="35"/>
  <c r="O27" i="35"/>
  <c r="N27" i="35"/>
  <c r="L27" i="35"/>
  <c r="K27" i="35"/>
  <c r="I27" i="35"/>
  <c r="H27" i="35"/>
  <c r="F27" i="35"/>
  <c r="E27" i="35"/>
  <c r="D27" i="35"/>
  <c r="AM26" i="35"/>
  <c r="E25" i="35"/>
  <c r="D25" i="35"/>
  <c r="AO24" i="35"/>
  <c r="AM24" i="35"/>
  <c r="AL24" i="35"/>
  <c r="AJ24" i="35"/>
  <c r="Q24" i="35"/>
  <c r="O24" i="35"/>
  <c r="N24" i="35"/>
  <c r="L24" i="35"/>
  <c r="K24" i="35"/>
  <c r="I24" i="35"/>
  <c r="H24" i="35"/>
  <c r="F24" i="35"/>
  <c r="AP23" i="35"/>
  <c r="AI23" i="35"/>
  <c r="AG23" i="35"/>
  <c r="AF23" i="35"/>
  <c r="AD23" i="35"/>
  <c r="AC23" i="35"/>
  <c r="AA23" i="35"/>
  <c r="Z23" i="35"/>
  <c r="X23" i="35"/>
  <c r="W23" i="35"/>
  <c r="U23" i="35"/>
  <c r="T23" i="35"/>
  <c r="R23" i="35"/>
  <c r="Q23" i="35"/>
  <c r="O23" i="35"/>
  <c r="N23" i="35"/>
  <c r="L23" i="35"/>
  <c r="K23" i="35"/>
  <c r="I23" i="35"/>
  <c r="H23" i="35"/>
  <c r="F23" i="35"/>
  <c r="E23" i="35"/>
  <c r="D23" i="35"/>
  <c r="AM22" i="35"/>
  <c r="AZ21" i="35"/>
  <c r="AY21" i="35"/>
  <c r="B21" i="35"/>
  <c r="AO20" i="35"/>
  <c r="AM20" i="35"/>
  <c r="AL20" i="35"/>
  <c r="AJ20" i="35"/>
  <c r="N20" i="35"/>
  <c r="L20" i="35"/>
  <c r="K20" i="35"/>
  <c r="I20" i="35"/>
  <c r="H20" i="35"/>
  <c r="F20" i="35"/>
  <c r="AZ19" i="35"/>
  <c r="AY19" i="35"/>
  <c r="AW19" i="35"/>
  <c r="AT19" i="35"/>
  <c r="AP19" i="35"/>
  <c r="AI19" i="35"/>
  <c r="AG19" i="35"/>
  <c r="AF19" i="35"/>
  <c r="AD19" i="35"/>
  <c r="AC19" i="35"/>
  <c r="AA19" i="35"/>
  <c r="Z19" i="35"/>
  <c r="X19" i="35"/>
  <c r="W19" i="35"/>
  <c r="U19" i="35"/>
  <c r="T19" i="35"/>
  <c r="R19" i="35"/>
  <c r="Q19" i="35"/>
  <c r="O19" i="35"/>
  <c r="N19" i="35"/>
  <c r="L19" i="35"/>
  <c r="K19" i="35"/>
  <c r="I19" i="35"/>
  <c r="H19" i="35"/>
  <c r="F19" i="35"/>
  <c r="B19" i="35"/>
  <c r="AM18" i="35"/>
  <c r="AZ17" i="35"/>
  <c r="AY17" i="35"/>
  <c r="B17" i="35"/>
  <c r="E17" i="35" s="1"/>
  <c r="AO16" i="35"/>
  <c r="AM16" i="35"/>
  <c r="AL16" i="35"/>
  <c r="AJ16" i="35"/>
  <c r="K16" i="35"/>
  <c r="I16" i="35"/>
  <c r="H16" i="35"/>
  <c r="F16" i="35"/>
  <c r="AZ15" i="35"/>
  <c r="AY15" i="35"/>
  <c r="AW15" i="35"/>
  <c r="AT15" i="35"/>
  <c r="AP15" i="35"/>
  <c r="AI15" i="35"/>
  <c r="AG15" i="35"/>
  <c r="AF15" i="35"/>
  <c r="AD15" i="35"/>
  <c r="AC15" i="35"/>
  <c r="AA15" i="35"/>
  <c r="Z15" i="35"/>
  <c r="X15" i="35"/>
  <c r="W15" i="35"/>
  <c r="U15" i="35"/>
  <c r="T15" i="35"/>
  <c r="R15" i="35"/>
  <c r="Q15" i="35"/>
  <c r="O15" i="35"/>
  <c r="N15" i="35"/>
  <c r="L15" i="35"/>
  <c r="K15" i="35"/>
  <c r="I15" i="35"/>
  <c r="H15" i="35"/>
  <c r="F15" i="35"/>
  <c r="B15" i="35"/>
  <c r="E15" i="35" s="1"/>
  <c r="AM14" i="35"/>
  <c r="AZ13" i="35"/>
  <c r="AY13" i="35"/>
  <c r="E13" i="35"/>
  <c r="D13" i="35"/>
  <c r="B13" i="35"/>
  <c r="AO12" i="35"/>
  <c r="AM12" i="35"/>
  <c r="AL12" i="35"/>
  <c r="AJ12" i="35"/>
  <c r="H12" i="35"/>
  <c r="F12" i="35"/>
  <c r="AZ11" i="35"/>
  <c r="AY11" i="35"/>
  <c r="AW11" i="35"/>
  <c r="AT11" i="35"/>
  <c r="AP11" i="35"/>
  <c r="AI11" i="35"/>
  <c r="AG11" i="35"/>
  <c r="AF11" i="35"/>
  <c r="AD11" i="35"/>
  <c r="AC11" i="35"/>
  <c r="AA11" i="35"/>
  <c r="Z11" i="35"/>
  <c r="X11" i="35"/>
  <c r="W11" i="35"/>
  <c r="U11" i="35"/>
  <c r="T11" i="35"/>
  <c r="R11" i="35"/>
  <c r="Q11" i="35"/>
  <c r="O11" i="35"/>
  <c r="N11" i="35"/>
  <c r="L11" i="35"/>
  <c r="K11" i="35"/>
  <c r="I11" i="35"/>
  <c r="H11" i="35"/>
  <c r="F11" i="35"/>
  <c r="B11" i="35"/>
  <c r="E11" i="35" s="1"/>
  <c r="AM10" i="35"/>
  <c r="AZ9" i="35"/>
  <c r="AY9" i="35"/>
  <c r="E9" i="35"/>
  <c r="D9" i="35"/>
  <c r="B9" i="35"/>
  <c r="AO8" i="35"/>
  <c r="AM8" i="35"/>
  <c r="AL8" i="35"/>
  <c r="AJ8" i="35"/>
  <c r="AW7" i="35"/>
  <c r="AT7" i="35"/>
  <c r="AP7" i="35"/>
  <c r="AI7" i="35"/>
  <c r="AG7" i="35"/>
  <c r="AF7" i="35"/>
  <c r="AD7" i="35"/>
  <c r="AC7" i="35"/>
  <c r="AA7" i="35"/>
  <c r="Z7" i="35"/>
  <c r="X7" i="35"/>
  <c r="W7" i="35"/>
  <c r="U7" i="35"/>
  <c r="T7" i="35"/>
  <c r="R7" i="35"/>
  <c r="Q7" i="35"/>
  <c r="O7" i="35"/>
  <c r="N7" i="35"/>
  <c r="L7" i="35"/>
  <c r="K7" i="35"/>
  <c r="I7" i="35"/>
  <c r="H7" i="35"/>
  <c r="F7" i="35"/>
  <c r="B7" i="35"/>
  <c r="D7" i="35" s="1"/>
  <c r="AL338" i="33"/>
  <c r="D337" i="33"/>
  <c r="C337" i="33"/>
  <c r="AN336" i="33"/>
  <c r="AL336" i="33"/>
  <c r="AK336" i="33"/>
  <c r="AI336" i="33"/>
  <c r="S336" i="33"/>
  <c r="Q336" i="33"/>
  <c r="P336" i="33"/>
  <c r="N336" i="33"/>
  <c r="M336" i="33"/>
  <c r="K336" i="33"/>
  <c r="J336" i="33"/>
  <c r="H336" i="33"/>
  <c r="G336" i="33"/>
  <c r="E336" i="33"/>
  <c r="AO335" i="33"/>
  <c r="AH335" i="33"/>
  <c r="AF335" i="33"/>
  <c r="AE335" i="33"/>
  <c r="AC335" i="33"/>
  <c r="AB335" i="33"/>
  <c r="Z335" i="33"/>
  <c r="Y335" i="33"/>
  <c r="W335" i="33"/>
  <c r="V335" i="33"/>
  <c r="T335" i="33"/>
  <c r="S335" i="33"/>
  <c r="Q335" i="33"/>
  <c r="P335" i="33"/>
  <c r="N335" i="33"/>
  <c r="M335" i="33"/>
  <c r="K335" i="33"/>
  <c r="J335" i="33"/>
  <c r="H335" i="33"/>
  <c r="G335" i="33"/>
  <c r="E335" i="33"/>
  <c r="D335" i="33"/>
  <c r="C335" i="33"/>
  <c r="AL334" i="33"/>
  <c r="D333" i="33"/>
  <c r="C333" i="33"/>
  <c r="AN332" i="33"/>
  <c r="AL332" i="33"/>
  <c r="AK332" i="33"/>
  <c r="AI332" i="33"/>
  <c r="P332" i="33"/>
  <c r="N332" i="33"/>
  <c r="M332" i="33"/>
  <c r="K332" i="33"/>
  <c r="J332" i="33"/>
  <c r="H332" i="33"/>
  <c r="G332" i="33"/>
  <c r="E332" i="33"/>
  <c r="AO331" i="33"/>
  <c r="AH331" i="33"/>
  <c r="AF331" i="33"/>
  <c r="AE331" i="33"/>
  <c r="AC331" i="33"/>
  <c r="AB331" i="33"/>
  <c r="Z331" i="33"/>
  <c r="Y331" i="33"/>
  <c r="W331" i="33"/>
  <c r="V331" i="33"/>
  <c r="T331" i="33"/>
  <c r="S331" i="33"/>
  <c r="Q331" i="33"/>
  <c r="P331" i="33"/>
  <c r="N331" i="33"/>
  <c r="M331" i="33"/>
  <c r="K331" i="33"/>
  <c r="J331" i="33"/>
  <c r="H331" i="33"/>
  <c r="G331" i="33"/>
  <c r="E331" i="33"/>
  <c r="D331" i="33"/>
  <c r="C331" i="33"/>
  <c r="AL330" i="33"/>
  <c r="AY329" i="33"/>
  <c r="D329" i="33"/>
  <c r="C329" i="33"/>
  <c r="AN328" i="33"/>
  <c r="AL328" i="33"/>
  <c r="AK328" i="33"/>
  <c r="AI328" i="33"/>
  <c r="M328" i="33"/>
  <c r="K328" i="33"/>
  <c r="J328" i="33"/>
  <c r="H328" i="33"/>
  <c r="G328" i="33"/>
  <c r="E328" i="33"/>
  <c r="AY327" i="33"/>
  <c r="AV327" i="33"/>
  <c r="AS327" i="33"/>
  <c r="AO327" i="33"/>
  <c r="AH327" i="33"/>
  <c r="AF327" i="33"/>
  <c r="AE327" i="33"/>
  <c r="AC327" i="33"/>
  <c r="AB327" i="33"/>
  <c r="Z327" i="33"/>
  <c r="Y327" i="33"/>
  <c r="W327" i="33"/>
  <c r="V327" i="33"/>
  <c r="T327" i="33"/>
  <c r="S327" i="33"/>
  <c r="Q327" i="33"/>
  <c r="P327" i="33"/>
  <c r="N327" i="33"/>
  <c r="M327" i="33"/>
  <c r="K327" i="33"/>
  <c r="J327" i="33"/>
  <c r="H327" i="33"/>
  <c r="G327" i="33"/>
  <c r="E327" i="33"/>
  <c r="D327" i="33"/>
  <c r="C327" i="33"/>
  <c r="AL326" i="33"/>
  <c r="AY325" i="33"/>
  <c r="D325" i="33"/>
  <c r="C325" i="33"/>
  <c r="AN324" i="33"/>
  <c r="AL324" i="33"/>
  <c r="AK324" i="33"/>
  <c r="AI324" i="33"/>
  <c r="J324" i="33"/>
  <c r="H324" i="33"/>
  <c r="G324" i="33"/>
  <c r="E324" i="33"/>
  <c r="AY323" i="33"/>
  <c r="AV323" i="33"/>
  <c r="AS323" i="33"/>
  <c r="AO323" i="33"/>
  <c r="AH323" i="33"/>
  <c r="AF323" i="33"/>
  <c r="AE323" i="33"/>
  <c r="AC323" i="33"/>
  <c r="AB323" i="33"/>
  <c r="Z323" i="33"/>
  <c r="Y323" i="33"/>
  <c r="W323" i="33"/>
  <c r="V323" i="33"/>
  <c r="T323" i="33"/>
  <c r="S323" i="33"/>
  <c r="Q323" i="33"/>
  <c r="P323" i="33"/>
  <c r="N323" i="33"/>
  <c r="M323" i="33"/>
  <c r="K323" i="33"/>
  <c r="J323" i="33"/>
  <c r="H323" i="33"/>
  <c r="G323" i="33"/>
  <c r="E323" i="33"/>
  <c r="D323" i="33"/>
  <c r="C323" i="33"/>
  <c r="AL322" i="33"/>
  <c r="AY321" i="33"/>
  <c r="D321" i="33"/>
  <c r="C321" i="33"/>
  <c r="AN320" i="33"/>
  <c r="AL320" i="33"/>
  <c r="AK320" i="33"/>
  <c r="AI320" i="33"/>
  <c r="G320" i="33"/>
  <c r="E320" i="33"/>
  <c r="AY319" i="33"/>
  <c r="AV319" i="33"/>
  <c r="AS319" i="33"/>
  <c r="AO319" i="33"/>
  <c r="AH319" i="33"/>
  <c r="AF319" i="33"/>
  <c r="AE319" i="33"/>
  <c r="AC319" i="33"/>
  <c r="AB319" i="33"/>
  <c r="Z319" i="33"/>
  <c r="Y319" i="33"/>
  <c r="W319" i="33"/>
  <c r="V319" i="33"/>
  <c r="T319" i="33"/>
  <c r="S319" i="33"/>
  <c r="Q319" i="33"/>
  <c r="P319" i="33"/>
  <c r="N319" i="33"/>
  <c r="M319" i="33"/>
  <c r="K319" i="33"/>
  <c r="J319" i="33"/>
  <c r="H319" i="33"/>
  <c r="G319" i="33"/>
  <c r="E319" i="33"/>
  <c r="D319" i="33"/>
  <c r="C319" i="33"/>
  <c r="AL318" i="33"/>
  <c r="AY317" i="33"/>
  <c r="D317" i="33"/>
  <c r="C317" i="33"/>
  <c r="AN316" i="33"/>
  <c r="AL316" i="33"/>
  <c r="AK316" i="33"/>
  <c r="AI316" i="33"/>
  <c r="AY315" i="33"/>
  <c r="AV315" i="33"/>
  <c r="AS315" i="33"/>
  <c r="AO315" i="33"/>
  <c r="AH315" i="33"/>
  <c r="AF315" i="33"/>
  <c r="AE315" i="33"/>
  <c r="AC315" i="33"/>
  <c r="AB315" i="33"/>
  <c r="Z315" i="33"/>
  <c r="Y315" i="33"/>
  <c r="W315" i="33"/>
  <c r="V315" i="33"/>
  <c r="T315" i="33"/>
  <c r="S315" i="33"/>
  <c r="Q315" i="33"/>
  <c r="P315" i="33"/>
  <c r="N315" i="33"/>
  <c r="M315" i="33"/>
  <c r="K315" i="33"/>
  <c r="J315" i="33"/>
  <c r="H315" i="33"/>
  <c r="G315" i="33"/>
  <c r="E315" i="33"/>
  <c r="D315" i="33"/>
  <c r="C315" i="33"/>
  <c r="AL310" i="33"/>
  <c r="AN308" i="33"/>
  <c r="AL308" i="33"/>
  <c r="AK308" i="33"/>
  <c r="AI308" i="33"/>
  <c r="AE308" i="33"/>
  <c r="AC308" i="33"/>
  <c r="AB308" i="33"/>
  <c r="Z308" i="33"/>
  <c r="Y308" i="33"/>
  <c r="W308" i="33"/>
  <c r="V308" i="33"/>
  <c r="T308" i="33"/>
  <c r="S308" i="33"/>
  <c r="Q308" i="33"/>
  <c r="P308" i="33"/>
  <c r="N308" i="33"/>
  <c r="M308" i="33"/>
  <c r="K308" i="33"/>
  <c r="J308" i="33"/>
  <c r="H308" i="33"/>
  <c r="G308" i="33"/>
  <c r="E308" i="33"/>
  <c r="AH307" i="33"/>
  <c r="AF307" i="33"/>
  <c r="AE307" i="33"/>
  <c r="AC307" i="33"/>
  <c r="AB307" i="33"/>
  <c r="Z307" i="33"/>
  <c r="Y307" i="33"/>
  <c r="W307" i="33"/>
  <c r="V307" i="33"/>
  <c r="T307" i="33"/>
  <c r="S307" i="33"/>
  <c r="Q307" i="33"/>
  <c r="P307" i="33"/>
  <c r="N307" i="33"/>
  <c r="M307" i="33"/>
  <c r="K307" i="33"/>
  <c r="J307" i="33"/>
  <c r="H307" i="33"/>
  <c r="G307" i="33"/>
  <c r="E307" i="33"/>
  <c r="D307" i="33"/>
  <c r="C307" i="33"/>
  <c r="AL306" i="33"/>
  <c r="AN304" i="33"/>
  <c r="AL304" i="33"/>
  <c r="AK304" i="33"/>
  <c r="AI304" i="33"/>
  <c r="AB304" i="33"/>
  <c r="Z304" i="33"/>
  <c r="Y304" i="33"/>
  <c r="W304" i="33"/>
  <c r="V304" i="33"/>
  <c r="T304" i="33"/>
  <c r="S304" i="33"/>
  <c r="Q304" i="33"/>
  <c r="P304" i="33"/>
  <c r="N304" i="33"/>
  <c r="M304" i="33"/>
  <c r="K304" i="33"/>
  <c r="J304" i="33"/>
  <c r="H304" i="33"/>
  <c r="G304" i="33"/>
  <c r="E304" i="33"/>
  <c r="AH303" i="33"/>
  <c r="AF303" i="33"/>
  <c r="AE303" i="33"/>
  <c r="AC303" i="33"/>
  <c r="AB303" i="33"/>
  <c r="Z303" i="33"/>
  <c r="Y303" i="33"/>
  <c r="W303" i="33"/>
  <c r="V303" i="33"/>
  <c r="T303" i="33"/>
  <c r="S303" i="33"/>
  <c r="Q303" i="33"/>
  <c r="P303" i="33"/>
  <c r="N303" i="33"/>
  <c r="M303" i="33"/>
  <c r="K303" i="33"/>
  <c r="J303" i="33"/>
  <c r="H303" i="33"/>
  <c r="G303" i="33"/>
  <c r="E303" i="33"/>
  <c r="D303" i="33"/>
  <c r="C303" i="33"/>
  <c r="AL302" i="33"/>
  <c r="D301" i="33"/>
  <c r="C301" i="33"/>
  <c r="AN300" i="33"/>
  <c r="AL300" i="33"/>
  <c r="AK300" i="33"/>
  <c r="AI300" i="33"/>
  <c r="Y300" i="33"/>
  <c r="W300" i="33"/>
  <c r="V300" i="33"/>
  <c r="T300" i="33"/>
  <c r="S300" i="33"/>
  <c r="Q300" i="33"/>
  <c r="P300" i="33"/>
  <c r="N300" i="33"/>
  <c r="M300" i="33"/>
  <c r="K300" i="33"/>
  <c r="J300" i="33"/>
  <c r="H300" i="33"/>
  <c r="G300" i="33"/>
  <c r="E300" i="33"/>
  <c r="AH299" i="33"/>
  <c r="AF299" i="33"/>
  <c r="AE299" i="33"/>
  <c r="AC299" i="33"/>
  <c r="AB299" i="33"/>
  <c r="Z299" i="33"/>
  <c r="Y299" i="33"/>
  <c r="W299" i="33"/>
  <c r="V299" i="33"/>
  <c r="T299" i="33"/>
  <c r="S299" i="33"/>
  <c r="Q299" i="33"/>
  <c r="P299" i="33"/>
  <c r="N299" i="33"/>
  <c r="M299" i="33"/>
  <c r="K299" i="33"/>
  <c r="J299" i="33"/>
  <c r="H299" i="33"/>
  <c r="G299" i="33"/>
  <c r="E299" i="33"/>
  <c r="D299" i="33"/>
  <c r="C299" i="33"/>
  <c r="AL298" i="33"/>
  <c r="D297" i="33"/>
  <c r="C297" i="33"/>
  <c r="AN296" i="33"/>
  <c r="AL296" i="33"/>
  <c r="AK296" i="33"/>
  <c r="AI296" i="33"/>
  <c r="V296" i="33"/>
  <c r="T296" i="33"/>
  <c r="S296" i="33"/>
  <c r="Q296" i="33"/>
  <c r="P296" i="33"/>
  <c r="N296" i="33"/>
  <c r="M296" i="33"/>
  <c r="K296" i="33"/>
  <c r="J296" i="33"/>
  <c r="H296" i="33"/>
  <c r="G296" i="33"/>
  <c r="E296" i="33"/>
  <c r="AO295" i="33"/>
  <c r="AH295" i="33"/>
  <c r="AF295" i="33"/>
  <c r="AE295" i="33"/>
  <c r="AC295" i="33"/>
  <c r="AB295" i="33"/>
  <c r="Z295" i="33"/>
  <c r="Y295" i="33"/>
  <c r="W295" i="33"/>
  <c r="V295" i="33"/>
  <c r="T295" i="33"/>
  <c r="S295" i="33"/>
  <c r="Q295" i="33"/>
  <c r="P295" i="33"/>
  <c r="N295" i="33"/>
  <c r="M295" i="33"/>
  <c r="K295" i="33"/>
  <c r="J295" i="33"/>
  <c r="H295" i="33"/>
  <c r="G295" i="33"/>
  <c r="E295" i="33"/>
  <c r="D295" i="33"/>
  <c r="C295" i="33"/>
  <c r="AL294" i="33"/>
  <c r="D293" i="33"/>
  <c r="C293" i="33"/>
  <c r="AN292" i="33"/>
  <c r="AL292" i="33"/>
  <c r="AK292" i="33"/>
  <c r="AI292" i="33"/>
  <c r="S292" i="33"/>
  <c r="Q292" i="33"/>
  <c r="P292" i="33"/>
  <c r="N292" i="33"/>
  <c r="M292" i="33"/>
  <c r="K292" i="33"/>
  <c r="J292" i="33"/>
  <c r="H292" i="33"/>
  <c r="G292" i="33"/>
  <c r="E292" i="33"/>
  <c r="AO291" i="33"/>
  <c r="AH291" i="33"/>
  <c r="AF291" i="33"/>
  <c r="AE291" i="33"/>
  <c r="AC291" i="33"/>
  <c r="AB291" i="33"/>
  <c r="Z291" i="33"/>
  <c r="Y291" i="33"/>
  <c r="W291" i="33"/>
  <c r="V291" i="33"/>
  <c r="T291" i="33"/>
  <c r="S291" i="33"/>
  <c r="Q291" i="33"/>
  <c r="P291" i="33"/>
  <c r="N291" i="33"/>
  <c r="M291" i="33"/>
  <c r="K291" i="33"/>
  <c r="J291" i="33"/>
  <c r="H291" i="33"/>
  <c r="G291" i="33"/>
  <c r="E291" i="33"/>
  <c r="D291" i="33"/>
  <c r="C291" i="33"/>
  <c r="AL290" i="33"/>
  <c r="D289" i="33"/>
  <c r="C289" i="33"/>
  <c r="AN288" i="33"/>
  <c r="AL288" i="33"/>
  <c r="AK288" i="33"/>
  <c r="AI288" i="33"/>
  <c r="P288" i="33"/>
  <c r="N288" i="33"/>
  <c r="M288" i="33"/>
  <c r="K288" i="33"/>
  <c r="J288" i="33"/>
  <c r="H288" i="33"/>
  <c r="G288" i="33"/>
  <c r="E288" i="33"/>
  <c r="AO287" i="33"/>
  <c r="AH287" i="33"/>
  <c r="AF287" i="33"/>
  <c r="AE287" i="33"/>
  <c r="AC287" i="33"/>
  <c r="AB287" i="33"/>
  <c r="Z287" i="33"/>
  <c r="Y287" i="33"/>
  <c r="W287" i="33"/>
  <c r="V287" i="33"/>
  <c r="T287" i="33"/>
  <c r="S287" i="33"/>
  <c r="Q287" i="33"/>
  <c r="P287" i="33"/>
  <c r="N287" i="33"/>
  <c r="M287" i="33"/>
  <c r="K287" i="33"/>
  <c r="J287" i="33"/>
  <c r="H287" i="33"/>
  <c r="G287" i="33"/>
  <c r="E287" i="33"/>
  <c r="D287" i="33"/>
  <c r="C287" i="33"/>
  <c r="AL286" i="33"/>
  <c r="AY285" i="33"/>
  <c r="D285" i="33"/>
  <c r="C285" i="33"/>
  <c r="AN284" i="33"/>
  <c r="AL284" i="33"/>
  <c r="AK284" i="33"/>
  <c r="AI284" i="33"/>
  <c r="M284" i="33"/>
  <c r="K284" i="33"/>
  <c r="J284" i="33"/>
  <c r="H284" i="33"/>
  <c r="G284" i="33"/>
  <c r="E284" i="33"/>
  <c r="AY283" i="33"/>
  <c r="AV283" i="33"/>
  <c r="AS283" i="33"/>
  <c r="AO283" i="33"/>
  <c r="AH283" i="33"/>
  <c r="AF283" i="33"/>
  <c r="AE283" i="33"/>
  <c r="AC283" i="33"/>
  <c r="AB283" i="33"/>
  <c r="Z283" i="33"/>
  <c r="Y283" i="33"/>
  <c r="W283" i="33"/>
  <c r="V283" i="33"/>
  <c r="T283" i="33"/>
  <c r="S283" i="33"/>
  <c r="Q283" i="33"/>
  <c r="P283" i="33"/>
  <c r="N283" i="33"/>
  <c r="M283" i="33"/>
  <c r="K283" i="33"/>
  <c r="J283" i="33"/>
  <c r="H283" i="33"/>
  <c r="G283" i="33"/>
  <c r="E283" i="33"/>
  <c r="D283" i="33"/>
  <c r="C283" i="33"/>
  <c r="AL282" i="33"/>
  <c r="AY281" i="33"/>
  <c r="D281" i="33"/>
  <c r="C281" i="33"/>
  <c r="AN280" i="33"/>
  <c r="AL280" i="33"/>
  <c r="AK280" i="33"/>
  <c r="AI280" i="33"/>
  <c r="J280" i="33"/>
  <c r="H280" i="33"/>
  <c r="G280" i="33"/>
  <c r="E280" i="33"/>
  <c r="AY279" i="33"/>
  <c r="AV279" i="33"/>
  <c r="AS279" i="33"/>
  <c r="AO279" i="33"/>
  <c r="AH279" i="33"/>
  <c r="AF279" i="33"/>
  <c r="AE279" i="33"/>
  <c r="AC279" i="33"/>
  <c r="AB279" i="33"/>
  <c r="Z279" i="33"/>
  <c r="Y279" i="33"/>
  <c r="W279" i="33"/>
  <c r="V279" i="33"/>
  <c r="T279" i="33"/>
  <c r="S279" i="33"/>
  <c r="Q279" i="33"/>
  <c r="P279" i="33"/>
  <c r="N279" i="33"/>
  <c r="M279" i="33"/>
  <c r="K279" i="33"/>
  <c r="J279" i="33"/>
  <c r="H279" i="33"/>
  <c r="G279" i="33"/>
  <c r="E279" i="33"/>
  <c r="D279" i="33"/>
  <c r="C279" i="33"/>
  <c r="AL278" i="33"/>
  <c r="AY277" i="33"/>
  <c r="D277" i="33"/>
  <c r="C277" i="33"/>
  <c r="AN276" i="33"/>
  <c r="AL276" i="33"/>
  <c r="AK276" i="33"/>
  <c r="AI276" i="33"/>
  <c r="G276" i="33"/>
  <c r="E276" i="33"/>
  <c r="AY275" i="33"/>
  <c r="AV275" i="33"/>
  <c r="AS275" i="33"/>
  <c r="AO275" i="33"/>
  <c r="AH275" i="33"/>
  <c r="AF275" i="33"/>
  <c r="AE275" i="33"/>
  <c r="AC275" i="33"/>
  <c r="AB275" i="33"/>
  <c r="Z275" i="33"/>
  <c r="Y275" i="33"/>
  <c r="W275" i="33"/>
  <c r="V275" i="33"/>
  <c r="T275" i="33"/>
  <c r="S275" i="33"/>
  <c r="Q275" i="33"/>
  <c r="P275" i="33"/>
  <c r="N275" i="33"/>
  <c r="M275" i="33"/>
  <c r="K275" i="33"/>
  <c r="J275" i="33"/>
  <c r="H275" i="33"/>
  <c r="G275" i="33"/>
  <c r="E275" i="33"/>
  <c r="D275" i="33"/>
  <c r="C275" i="33"/>
  <c r="AL274" i="33"/>
  <c r="AY273" i="33"/>
  <c r="D273" i="33"/>
  <c r="C273" i="33"/>
  <c r="AN272" i="33"/>
  <c r="AL272" i="33"/>
  <c r="AK272" i="33"/>
  <c r="AI272" i="33"/>
  <c r="AY271" i="33"/>
  <c r="AV271" i="33"/>
  <c r="AS271" i="33"/>
  <c r="AO271" i="33"/>
  <c r="AH271" i="33"/>
  <c r="AF271" i="33"/>
  <c r="AE271" i="33"/>
  <c r="AC271" i="33"/>
  <c r="AB271" i="33"/>
  <c r="Z271" i="33"/>
  <c r="Y271" i="33"/>
  <c r="W271" i="33"/>
  <c r="V271" i="33"/>
  <c r="T271" i="33"/>
  <c r="S271" i="33"/>
  <c r="Q271" i="33"/>
  <c r="P271" i="33"/>
  <c r="N271" i="33"/>
  <c r="M271" i="33"/>
  <c r="K271" i="33"/>
  <c r="J271" i="33"/>
  <c r="H271" i="33"/>
  <c r="G271" i="33"/>
  <c r="E271" i="33"/>
  <c r="D271" i="33"/>
  <c r="C271" i="33"/>
  <c r="AL266" i="33"/>
  <c r="AN264" i="33"/>
  <c r="AL264" i="33"/>
  <c r="AK264" i="33"/>
  <c r="AI264" i="33"/>
  <c r="AE264" i="33"/>
  <c r="AC264" i="33"/>
  <c r="AB264" i="33"/>
  <c r="Z264" i="33"/>
  <c r="Y264" i="33"/>
  <c r="W264" i="33"/>
  <c r="V264" i="33"/>
  <c r="T264" i="33"/>
  <c r="S264" i="33"/>
  <c r="Q264" i="33"/>
  <c r="P264" i="33"/>
  <c r="N264" i="33"/>
  <c r="M264" i="33"/>
  <c r="K264" i="33"/>
  <c r="J264" i="33"/>
  <c r="H264" i="33"/>
  <c r="G264" i="33"/>
  <c r="E264" i="33"/>
  <c r="AH263" i="33"/>
  <c r="AF263" i="33"/>
  <c r="AE263" i="33"/>
  <c r="AC263" i="33"/>
  <c r="AB263" i="33"/>
  <c r="Z263" i="33"/>
  <c r="Y263" i="33"/>
  <c r="W263" i="33"/>
  <c r="V263" i="33"/>
  <c r="T263" i="33"/>
  <c r="S263" i="33"/>
  <c r="Q263" i="33"/>
  <c r="P263" i="33"/>
  <c r="N263" i="33"/>
  <c r="M263" i="33"/>
  <c r="K263" i="33"/>
  <c r="J263" i="33"/>
  <c r="H263" i="33"/>
  <c r="G263" i="33"/>
  <c r="E263" i="33"/>
  <c r="D263" i="33"/>
  <c r="C263" i="33"/>
  <c r="AL262" i="33"/>
  <c r="AN260" i="33"/>
  <c r="AL260" i="33"/>
  <c r="AK260" i="33"/>
  <c r="AI260" i="33"/>
  <c r="AB260" i="33"/>
  <c r="Z260" i="33"/>
  <c r="Y260" i="33"/>
  <c r="W260" i="33"/>
  <c r="V260" i="33"/>
  <c r="T260" i="33"/>
  <c r="S260" i="33"/>
  <c r="Q260" i="33"/>
  <c r="P260" i="33"/>
  <c r="N260" i="33"/>
  <c r="M260" i="33"/>
  <c r="K260" i="33"/>
  <c r="J260" i="33"/>
  <c r="H260" i="33"/>
  <c r="G260" i="33"/>
  <c r="E260" i="33"/>
  <c r="AH259" i="33"/>
  <c r="AF259" i="33"/>
  <c r="AE259" i="33"/>
  <c r="AC259" i="33"/>
  <c r="AB259" i="33"/>
  <c r="Z259" i="33"/>
  <c r="Y259" i="33"/>
  <c r="W259" i="33"/>
  <c r="V259" i="33"/>
  <c r="T259" i="33"/>
  <c r="S259" i="33"/>
  <c r="Q259" i="33"/>
  <c r="P259" i="33"/>
  <c r="N259" i="33"/>
  <c r="M259" i="33"/>
  <c r="K259" i="33"/>
  <c r="J259" i="33"/>
  <c r="H259" i="33"/>
  <c r="G259" i="33"/>
  <c r="E259" i="33"/>
  <c r="D259" i="33"/>
  <c r="C259" i="33"/>
  <c r="AL258" i="33"/>
  <c r="D257" i="33"/>
  <c r="C257" i="33"/>
  <c r="AN256" i="33"/>
  <c r="AL256" i="33"/>
  <c r="AK256" i="33"/>
  <c r="AI256" i="33"/>
  <c r="Y256" i="33"/>
  <c r="W256" i="33"/>
  <c r="V256" i="33"/>
  <c r="T256" i="33"/>
  <c r="S256" i="33"/>
  <c r="Q256" i="33"/>
  <c r="P256" i="33"/>
  <c r="N256" i="33"/>
  <c r="M256" i="33"/>
  <c r="K256" i="33"/>
  <c r="J256" i="33"/>
  <c r="H256" i="33"/>
  <c r="G256" i="33"/>
  <c r="E256" i="33"/>
  <c r="AH255" i="33"/>
  <c r="AF255" i="33"/>
  <c r="AE255" i="33"/>
  <c r="AC255" i="33"/>
  <c r="AB255" i="33"/>
  <c r="Z255" i="33"/>
  <c r="Y255" i="33"/>
  <c r="W255" i="33"/>
  <c r="V255" i="33"/>
  <c r="T255" i="33"/>
  <c r="S255" i="33"/>
  <c r="Q255" i="33"/>
  <c r="P255" i="33"/>
  <c r="N255" i="33"/>
  <c r="M255" i="33"/>
  <c r="K255" i="33"/>
  <c r="J255" i="33"/>
  <c r="H255" i="33"/>
  <c r="G255" i="33"/>
  <c r="E255" i="33"/>
  <c r="D255" i="33"/>
  <c r="C255" i="33"/>
  <c r="AL254" i="33"/>
  <c r="D253" i="33"/>
  <c r="C253" i="33"/>
  <c r="AN252" i="33"/>
  <c r="AL252" i="33"/>
  <c r="AK252" i="33"/>
  <c r="AI252" i="33"/>
  <c r="V252" i="33"/>
  <c r="T252" i="33"/>
  <c r="S252" i="33"/>
  <c r="Q252" i="33"/>
  <c r="P252" i="33"/>
  <c r="N252" i="33"/>
  <c r="M252" i="33"/>
  <c r="K252" i="33"/>
  <c r="J252" i="33"/>
  <c r="H252" i="33"/>
  <c r="G252" i="33"/>
  <c r="E252" i="33"/>
  <c r="AO251" i="33"/>
  <c r="AH251" i="33"/>
  <c r="AF251" i="33"/>
  <c r="AE251" i="33"/>
  <c r="AC251" i="33"/>
  <c r="AB251" i="33"/>
  <c r="Z251" i="33"/>
  <c r="Y251" i="33"/>
  <c r="W251" i="33"/>
  <c r="V251" i="33"/>
  <c r="T251" i="33"/>
  <c r="S251" i="33"/>
  <c r="Q251" i="33"/>
  <c r="P251" i="33"/>
  <c r="N251" i="33"/>
  <c r="M251" i="33"/>
  <c r="K251" i="33"/>
  <c r="J251" i="33"/>
  <c r="H251" i="33"/>
  <c r="G251" i="33"/>
  <c r="E251" i="33"/>
  <c r="D251" i="33"/>
  <c r="C251" i="33"/>
  <c r="AL250" i="33"/>
  <c r="D249" i="33"/>
  <c r="C249" i="33"/>
  <c r="AN248" i="33"/>
  <c r="AL248" i="33"/>
  <c r="AK248" i="33"/>
  <c r="AI248" i="33"/>
  <c r="S248" i="33"/>
  <c r="Q248" i="33"/>
  <c r="P248" i="33"/>
  <c r="N248" i="33"/>
  <c r="M248" i="33"/>
  <c r="K248" i="33"/>
  <c r="J248" i="33"/>
  <c r="H248" i="33"/>
  <c r="G248" i="33"/>
  <c r="E248" i="33"/>
  <c r="AO247" i="33"/>
  <c r="AH247" i="33"/>
  <c r="AF247" i="33"/>
  <c r="AE247" i="33"/>
  <c r="AC247" i="33"/>
  <c r="AB247" i="33"/>
  <c r="Z247" i="33"/>
  <c r="Y247" i="33"/>
  <c r="W247" i="33"/>
  <c r="V247" i="33"/>
  <c r="T247" i="33"/>
  <c r="S247" i="33"/>
  <c r="Q247" i="33"/>
  <c r="P247" i="33"/>
  <c r="N247" i="33"/>
  <c r="M247" i="33"/>
  <c r="K247" i="33"/>
  <c r="J247" i="33"/>
  <c r="H247" i="33"/>
  <c r="G247" i="33"/>
  <c r="E247" i="33"/>
  <c r="D247" i="33"/>
  <c r="C247" i="33"/>
  <c r="AL246" i="33"/>
  <c r="D245" i="33"/>
  <c r="C245" i="33"/>
  <c r="AN244" i="33"/>
  <c r="AL244" i="33"/>
  <c r="AK244" i="33"/>
  <c r="AI244" i="33"/>
  <c r="P244" i="33"/>
  <c r="N244" i="33"/>
  <c r="M244" i="33"/>
  <c r="K244" i="33"/>
  <c r="J244" i="33"/>
  <c r="H244" i="33"/>
  <c r="G244" i="33"/>
  <c r="E244" i="33"/>
  <c r="AO243" i="33"/>
  <c r="AH243" i="33"/>
  <c r="AF243" i="33"/>
  <c r="AE243" i="33"/>
  <c r="AC243" i="33"/>
  <c r="AB243" i="33"/>
  <c r="Z243" i="33"/>
  <c r="Y243" i="33"/>
  <c r="W243" i="33"/>
  <c r="V243" i="33"/>
  <c r="T243" i="33"/>
  <c r="S243" i="33"/>
  <c r="Q243" i="33"/>
  <c r="P243" i="33"/>
  <c r="N243" i="33"/>
  <c r="M243" i="33"/>
  <c r="K243" i="33"/>
  <c r="J243" i="33"/>
  <c r="H243" i="33"/>
  <c r="G243" i="33"/>
  <c r="E243" i="33"/>
  <c r="D243" i="33"/>
  <c r="C243" i="33"/>
  <c r="AL242" i="33"/>
  <c r="AY241" i="33"/>
  <c r="D241" i="33"/>
  <c r="C241" i="33"/>
  <c r="AN240" i="33"/>
  <c r="AL240" i="33"/>
  <c r="AK240" i="33"/>
  <c r="AI240" i="33"/>
  <c r="M240" i="33"/>
  <c r="K240" i="33"/>
  <c r="J240" i="33"/>
  <c r="H240" i="33"/>
  <c r="G240" i="33"/>
  <c r="E240" i="33"/>
  <c r="AY239" i="33"/>
  <c r="AV239" i="33"/>
  <c r="AS239" i="33"/>
  <c r="AO239" i="33"/>
  <c r="AH239" i="33"/>
  <c r="AF239" i="33"/>
  <c r="AE239" i="33"/>
  <c r="AC239" i="33"/>
  <c r="AB239" i="33"/>
  <c r="Z239" i="33"/>
  <c r="Y239" i="33"/>
  <c r="W239" i="33"/>
  <c r="V239" i="33"/>
  <c r="T239" i="33"/>
  <c r="S239" i="33"/>
  <c r="Q239" i="33"/>
  <c r="P239" i="33"/>
  <c r="N239" i="33"/>
  <c r="M239" i="33"/>
  <c r="K239" i="33"/>
  <c r="J239" i="33"/>
  <c r="H239" i="33"/>
  <c r="G239" i="33"/>
  <c r="E239" i="33"/>
  <c r="D239" i="33"/>
  <c r="C239" i="33"/>
  <c r="AL238" i="33"/>
  <c r="AY237" i="33"/>
  <c r="D237" i="33"/>
  <c r="C237" i="33"/>
  <c r="AN236" i="33"/>
  <c r="AL236" i="33"/>
  <c r="AK236" i="33"/>
  <c r="AI236" i="33"/>
  <c r="J236" i="33"/>
  <c r="H236" i="33"/>
  <c r="G236" i="33"/>
  <c r="E236" i="33"/>
  <c r="AY235" i="33"/>
  <c r="AV235" i="33"/>
  <c r="AS235" i="33"/>
  <c r="AO235" i="33"/>
  <c r="AH235" i="33"/>
  <c r="AF235" i="33"/>
  <c r="AE235" i="33"/>
  <c r="AC235" i="33"/>
  <c r="AB235" i="33"/>
  <c r="Z235" i="33"/>
  <c r="Y235" i="33"/>
  <c r="W235" i="33"/>
  <c r="V235" i="33"/>
  <c r="T235" i="33"/>
  <c r="S235" i="33"/>
  <c r="Q235" i="33"/>
  <c r="P235" i="33"/>
  <c r="N235" i="33"/>
  <c r="M235" i="33"/>
  <c r="K235" i="33"/>
  <c r="J235" i="33"/>
  <c r="H235" i="33"/>
  <c r="G235" i="33"/>
  <c r="E235" i="33"/>
  <c r="D235" i="33"/>
  <c r="C235" i="33"/>
  <c r="AL234" i="33"/>
  <c r="AY233" i="33"/>
  <c r="D233" i="33"/>
  <c r="C233" i="33"/>
  <c r="AN232" i="33"/>
  <c r="AL232" i="33"/>
  <c r="AK232" i="33"/>
  <c r="AI232" i="33"/>
  <c r="G232" i="33"/>
  <c r="E232" i="33"/>
  <c r="AY231" i="33"/>
  <c r="AV231" i="33"/>
  <c r="AS231" i="33"/>
  <c r="AO231" i="33"/>
  <c r="AH231" i="33"/>
  <c r="AF231" i="33"/>
  <c r="AE231" i="33"/>
  <c r="AC231" i="33"/>
  <c r="AB231" i="33"/>
  <c r="Z231" i="33"/>
  <c r="Y231" i="33"/>
  <c r="W231" i="33"/>
  <c r="V231" i="33"/>
  <c r="T231" i="33"/>
  <c r="S231" i="33"/>
  <c r="Q231" i="33"/>
  <c r="P231" i="33"/>
  <c r="N231" i="33"/>
  <c r="M231" i="33"/>
  <c r="K231" i="33"/>
  <c r="J231" i="33"/>
  <c r="H231" i="33"/>
  <c r="G231" i="33"/>
  <c r="E231" i="33"/>
  <c r="D231" i="33"/>
  <c r="C231" i="33"/>
  <c r="AL230" i="33"/>
  <c r="AY229" i="33"/>
  <c r="D229" i="33"/>
  <c r="C229" i="33"/>
  <c r="AN228" i="33"/>
  <c r="AL228" i="33"/>
  <c r="AK228" i="33"/>
  <c r="AI228" i="33"/>
  <c r="AY227" i="33"/>
  <c r="AV227" i="33"/>
  <c r="AS227" i="33"/>
  <c r="AO227" i="33"/>
  <c r="AH227" i="33"/>
  <c r="AF227" i="33"/>
  <c r="AE227" i="33"/>
  <c r="AC227" i="33"/>
  <c r="AB227" i="33"/>
  <c r="Z227" i="33"/>
  <c r="Y227" i="33"/>
  <c r="W227" i="33"/>
  <c r="V227" i="33"/>
  <c r="T227" i="33"/>
  <c r="S227" i="33"/>
  <c r="Q227" i="33"/>
  <c r="P227" i="33"/>
  <c r="N227" i="33"/>
  <c r="M227" i="33"/>
  <c r="K227" i="33"/>
  <c r="J227" i="33"/>
  <c r="H227" i="33"/>
  <c r="G227" i="33"/>
  <c r="E227" i="33"/>
  <c r="D227" i="33"/>
  <c r="C227" i="33"/>
  <c r="AL222" i="33"/>
  <c r="AN220" i="33"/>
  <c r="AL220" i="33"/>
  <c r="AK220" i="33"/>
  <c r="AI220" i="33"/>
  <c r="AE220" i="33"/>
  <c r="AC220" i="33"/>
  <c r="AB220" i="33"/>
  <c r="Z220" i="33"/>
  <c r="Y220" i="33"/>
  <c r="W220" i="33"/>
  <c r="V220" i="33"/>
  <c r="T220" i="33"/>
  <c r="S220" i="33"/>
  <c r="Q220" i="33"/>
  <c r="P220" i="33"/>
  <c r="N220" i="33"/>
  <c r="M220" i="33"/>
  <c r="K220" i="33"/>
  <c r="J220" i="33"/>
  <c r="H220" i="33"/>
  <c r="G220" i="33"/>
  <c r="E220" i="33"/>
  <c r="AH219" i="33"/>
  <c r="AF219" i="33"/>
  <c r="AE219" i="33"/>
  <c r="AC219" i="33"/>
  <c r="AB219" i="33"/>
  <c r="Z219" i="33"/>
  <c r="Y219" i="33"/>
  <c r="W219" i="33"/>
  <c r="V219" i="33"/>
  <c r="T219" i="33"/>
  <c r="S219" i="33"/>
  <c r="Q219" i="33"/>
  <c r="P219" i="33"/>
  <c r="N219" i="33"/>
  <c r="M219" i="33"/>
  <c r="K219" i="33"/>
  <c r="J219" i="33"/>
  <c r="H219" i="33"/>
  <c r="G219" i="33"/>
  <c r="E219" i="33"/>
  <c r="D219" i="33"/>
  <c r="C219" i="33"/>
  <c r="AL218" i="33"/>
  <c r="AN216" i="33"/>
  <c r="AL216" i="33"/>
  <c r="AK216" i="33"/>
  <c r="AI216" i="33"/>
  <c r="AB216" i="33"/>
  <c r="Z216" i="33"/>
  <c r="Y216" i="33"/>
  <c r="W216" i="33"/>
  <c r="V216" i="33"/>
  <c r="T216" i="33"/>
  <c r="S216" i="33"/>
  <c r="Q216" i="33"/>
  <c r="P216" i="33"/>
  <c r="N216" i="33"/>
  <c r="M216" i="33"/>
  <c r="K216" i="33"/>
  <c r="J216" i="33"/>
  <c r="H216" i="33"/>
  <c r="G216" i="33"/>
  <c r="E216" i="33"/>
  <c r="AH215" i="33"/>
  <c r="AF215" i="33"/>
  <c r="AE215" i="33"/>
  <c r="AC215" i="33"/>
  <c r="AB215" i="33"/>
  <c r="Z215" i="33"/>
  <c r="Y215" i="33"/>
  <c r="W215" i="33"/>
  <c r="V215" i="33"/>
  <c r="T215" i="33"/>
  <c r="S215" i="33"/>
  <c r="Q215" i="33"/>
  <c r="P215" i="33"/>
  <c r="N215" i="33"/>
  <c r="M215" i="33"/>
  <c r="K215" i="33"/>
  <c r="J215" i="33"/>
  <c r="H215" i="33"/>
  <c r="G215" i="33"/>
  <c r="E215" i="33"/>
  <c r="D215" i="33"/>
  <c r="C215" i="33"/>
  <c r="AL214" i="33"/>
  <c r="D213" i="33"/>
  <c r="C213" i="33"/>
  <c r="AN212" i="33"/>
  <c r="AL212" i="33"/>
  <c r="AK212" i="33"/>
  <c r="AI212" i="33"/>
  <c r="Y212" i="33"/>
  <c r="W212" i="33"/>
  <c r="V212" i="33"/>
  <c r="T212" i="33"/>
  <c r="S212" i="33"/>
  <c r="Q212" i="33"/>
  <c r="P212" i="33"/>
  <c r="N212" i="33"/>
  <c r="M212" i="33"/>
  <c r="K212" i="33"/>
  <c r="J212" i="33"/>
  <c r="H212" i="33"/>
  <c r="G212" i="33"/>
  <c r="E212" i="33"/>
  <c r="AH211" i="33"/>
  <c r="AF211" i="33"/>
  <c r="AE211" i="33"/>
  <c r="AC211" i="33"/>
  <c r="AB211" i="33"/>
  <c r="Z211" i="33"/>
  <c r="Y211" i="33"/>
  <c r="W211" i="33"/>
  <c r="V211" i="33"/>
  <c r="T211" i="33"/>
  <c r="S211" i="33"/>
  <c r="Q211" i="33"/>
  <c r="P211" i="33"/>
  <c r="N211" i="33"/>
  <c r="M211" i="33"/>
  <c r="K211" i="33"/>
  <c r="J211" i="33"/>
  <c r="H211" i="33"/>
  <c r="G211" i="33"/>
  <c r="E211" i="33"/>
  <c r="D211" i="33"/>
  <c r="C211" i="33"/>
  <c r="AL210" i="33"/>
  <c r="D209" i="33"/>
  <c r="C209" i="33"/>
  <c r="AN208" i="33"/>
  <c r="AL208" i="33"/>
  <c r="AK208" i="33"/>
  <c r="AI208" i="33"/>
  <c r="V208" i="33"/>
  <c r="T208" i="33"/>
  <c r="S208" i="33"/>
  <c r="Q208" i="33"/>
  <c r="P208" i="33"/>
  <c r="N208" i="33"/>
  <c r="M208" i="33"/>
  <c r="K208" i="33"/>
  <c r="J208" i="33"/>
  <c r="H208" i="33"/>
  <c r="G208" i="33"/>
  <c r="E208" i="33"/>
  <c r="AO207" i="33"/>
  <c r="AH207" i="33"/>
  <c r="AF207" i="33"/>
  <c r="AE207" i="33"/>
  <c r="AC207" i="33"/>
  <c r="AB207" i="33"/>
  <c r="Z207" i="33"/>
  <c r="Y207" i="33"/>
  <c r="W207" i="33"/>
  <c r="V207" i="33"/>
  <c r="T207" i="33"/>
  <c r="S207" i="33"/>
  <c r="Q207" i="33"/>
  <c r="P207" i="33"/>
  <c r="N207" i="33"/>
  <c r="M207" i="33"/>
  <c r="K207" i="33"/>
  <c r="J207" i="33"/>
  <c r="H207" i="33"/>
  <c r="G207" i="33"/>
  <c r="E207" i="33"/>
  <c r="D207" i="33"/>
  <c r="C207" i="33"/>
  <c r="AL206" i="33"/>
  <c r="D205" i="33"/>
  <c r="C205" i="33"/>
  <c r="AN204" i="33"/>
  <c r="AL204" i="33"/>
  <c r="AK204" i="33"/>
  <c r="AI204" i="33"/>
  <c r="S204" i="33"/>
  <c r="Q204" i="33"/>
  <c r="P204" i="33"/>
  <c r="N204" i="33"/>
  <c r="M204" i="33"/>
  <c r="K204" i="33"/>
  <c r="J204" i="33"/>
  <c r="H204" i="33"/>
  <c r="G204" i="33"/>
  <c r="E204" i="33"/>
  <c r="AO203" i="33"/>
  <c r="AH203" i="33"/>
  <c r="AF203" i="33"/>
  <c r="AE203" i="33"/>
  <c r="AC203" i="33"/>
  <c r="AB203" i="33"/>
  <c r="Z203" i="33"/>
  <c r="Y203" i="33"/>
  <c r="W203" i="33"/>
  <c r="V203" i="33"/>
  <c r="T203" i="33"/>
  <c r="S203" i="33"/>
  <c r="Q203" i="33"/>
  <c r="P203" i="33"/>
  <c r="N203" i="33"/>
  <c r="M203" i="33"/>
  <c r="K203" i="33"/>
  <c r="J203" i="33"/>
  <c r="H203" i="33"/>
  <c r="G203" i="33"/>
  <c r="E203" i="33"/>
  <c r="D203" i="33"/>
  <c r="C203" i="33"/>
  <c r="AL202" i="33"/>
  <c r="D201" i="33"/>
  <c r="C201" i="33"/>
  <c r="AN200" i="33"/>
  <c r="AL200" i="33"/>
  <c r="AK200" i="33"/>
  <c r="AI200" i="33"/>
  <c r="P200" i="33"/>
  <c r="N200" i="33"/>
  <c r="M200" i="33"/>
  <c r="K200" i="33"/>
  <c r="J200" i="33"/>
  <c r="H200" i="33"/>
  <c r="G200" i="33"/>
  <c r="E200" i="33"/>
  <c r="AO199" i="33"/>
  <c r="AH199" i="33"/>
  <c r="AF199" i="33"/>
  <c r="AE199" i="33"/>
  <c r="AC199" i="33"/>
  <c r="AB199" i="33"/>
  <c r="Z199" i="33"/>
  <c r="Y199" i="33"/>
  <c r="W199" i="33"/>
  <c r="V199" i="33"/>
  <c r="T199" i="33"/>
  <c r="S199" i="33"/>
  <c r="Q199" i="33"/>
  <c r="P199" i="33"/>
  <c r="N199" i="33"/>
  <c r="M199" i="33"/>
  <c r="K199" i="33"/>
  <c r="J199" i="33"/>
  <c r="H199" i="33"/>
  <c r="G199" i="33"/>
  <c r="E199" i="33"/>
  <c r="D199" i="33"/>
  <c r="C199" i="33"/>
  <c r="AL198" i="33"/>
  <c r="AY197" i="33"/>
  <c r="D197" i="33"/>
  <c r="C197" i="33"/>
  <c r="AN196" i="33"/>
  <c r="AL196" i="33"/>
  <c r="AK196" i="33"/>
  <c r="AI196" i="33"/>
  <c r="M196" i="33"/>
  <c r="K196" i="33"/>
  <c r="J196" i="33"/>
  <c r="H196" i="33"/>
  <c r="G196" i="33"/>
  <c r="E196" i="33"/>
  <c r="AY195" i="33"/>
  <c r="AV195" i="33"/>
  <c r="AS195" i="33"/>
  <c r="AO195" i="33"/>
  <c r="AH195" i="33"/>
  <c r="AF195" i="33"/>
  <c r="AE195" i="33"/>
  <c r="AC195" i="33"/>
  <c r="AB195" i="33"/>
  <c r="Z195" i="33"/>
  <c r="Y195" i="33"/>
  <c r="W195" i="33"/>
  <c r="V195" i="33"/>
  <c r="T195" i="33"/>
  <c r="S195" i="33"/>
  <c r="Q195" i="33"/>
  <c r="P195" i="33"/>
  <c r="N195" i="33"/>
  <c r="M195" i="33"/>
  <c r="K195" i="33"/>
  <c r="J195" i="33"/>
  <c r="H195" i="33"/>
  <c r="G195" i="33"/>
  <c r="E195" i="33"/>
  <c r="D195" i="33"/>
  <c r="C195" i="33"/>
  <c r="AL194" i="33"/>
  <c r="AY193" i="33"/>
  <c r="D193" i="33"/>
  <c r="C193" i="33"/>
  <c r="AN192" i="33"/>
  <c r="AL192" i="33"/>
  <c r="AK192" i="33"/>
  <c r="AI192" i="33"/>
  <c r="J192" i="33"/>
  <c r="H192" i="33"/>
  <c r="G192" i="33"/>
  <c r="E192" i="33"/>
  <c r="AY191" i="33"/>
  <c r="AV191" i="33"/>
  <c r="AS191" i="33"/>
  <c r="AO191" i="33"/>
  <c r="AH191" i="33"/>
  <c r="AF191" i="33"/>
  <c r="AE191" i="33"/>
  <c r="AC191" i="33"/>
  <c r="AB191" i="33"/>
  <c r="Z191" i="33"/>
  <c r="Y191" i="33"/>
  <c r="W191" i="33"/>
  <c r="V191" i="33"/>
  <c r="T191" i="33"/>
  <c r="S191" i="33"/>
  <c r="Q191" i="33"/>
  <c r="P191" i="33"/>
  <c r="N191" i="33"/>
  <c r="M191" i="33"/>
  <c r="K191" i="33"/>
  <c r="J191" i="33"/>
  <c r="H191" i="33"/>
  <c r="G191" i="33"/>
  <c r="E191" i="33"/>
  <c r="D191" i="33"/>
  <c r="C191" i="33"/>
  <c r="AL190" i="33"/>
  <c r="AY189" i="33"/>
  <c r="D189" i="33"/>
  <c r="C189" i="33"/>
  <c r="AN188" i="33"/>
  <c r="AL188" i="33"/>
  <c r="AK188" i="33"/>
  <c r="AI188" i="33"/>
  <c r="G188" i="33"/>
  <c r="E188" i="33"/>
  <c r="AY187" i="33"/>
  <c r="AV187" i="33"/>
  <c r="AS187" i="33"/>
  <c r="AO187" i="33"/>
  <c r="AH187" i="33"/>
  <c r="AF187" i="33"/>
  <c r="AE187" i="33"/>
  <c r="AC187" i="33"/>
  <c r="AB187" i="33"/>
  <c r="Z187" i="33"/>
  <c r="Y187" i="33"/>
  <c r="W187" i="33"/>
  <c r="V187" i="33"/>
  <c r="T187" i="33"/>
  <c r="S187" i="33"/>
  <c r="Q187" i="33"/>
  <c r="P187" i="33"/>
  <c r="N187" i="33"/>
  <c r="M187" i="33"/>
  <c r="K187" i="33"/>
  <c r="J187" i="33"/>
  <c r="H187" i="33"/>
  <c r="G187" i="33"/>
  <c r="E187" i="33"/>
  <c r="D187" i="33"/>
  <c r="C187" i="33"/>
  <c r="AL186" i="33"/>
  <c r="AY185" i="33"/>
  <c r="D185" i="33"/>
  <c r="C185" i="33"/>
  <c r="AN184" i="33"/>
  <c r="AL184" i="33"/>
  <c r="AK184" i="33"/>
  <c r="AI184" i="33"/>
  <c r="AY183" i="33"/>
  <c r="AV183" i="33"/>
  <c r="AS183" i="33"/>
  <c r="AO183" i="33"/>
  <c r="AH183" i="33"/>
  <c r="AF183" i="33"/>
  <c r="AE183" i="33"/>
  <c r="AC183" i="33"/>
  <c r="AB183" i="33"/>
  <c r="Z183" i="33"/>
  <c r="Y183" i="33"/>
  <c r="W183" i="33"/>
  <c r="V183" i="33"/>
  <c r="T183" i="33"/>
  <c r="S183" i="33"/>
  <c r="Q183" i="33"/>
  <c r="P183" i="33"/>
  <c r="N183" i="33"/>
  <c r="M183" i="33"/>
  <c r="K183" i="33"/>
  <c r="J183" i="33"/>
  <c r="H183" i="33"/>
  <c r="G183" i="33"/>
  <c r="E183" i="33"/>
  <c r="D183" i="33"/>
  <c r="C183" i="33"/>
  <c r="AL178" i="33"/>
  <c r="AN176" i="33"/>
  <c r="AL176" i="33"/>
  <c r="AK176" i="33"/>
  <c r="AI176" i="33"/>
  <c r="AE176" i="33"/>
  <c r="AC176" i="33"/>
  <c r="AB176" i="33"/>
  <c r="Z176" i="33"/>
  <c r="Y176" i="33"/>
  <c r="W176" i="33"/>
  <c r="V176" i="33"/>
  <c r="T176" i="33"/>
  <c r="S176" i="33"/>
  <c r="Q176" i="33"/>
  <c r="P176" i="33"/>
  <c r="N176" i="33"/>
  <c r="M176" i="33"/>
  <c r="K176" i="33"/>
  <c r="J176" i="33"/>
  <c r="H176" i="33"/>
  <c r="G176" i="33"/>
  <c r="E176" i="33"/>
  <c r="AH175" i="33"/>
  <c r="AF175" i="33"/>
  <c r="AE175" i="33"/>
  <c r="AC175" i="33"/>
  <c r="AB175" i="33"/>
  <c r="Z175" i="33"/>
  <c r="Y175" i="33"/>
  <c r="W175" i="33"/>
  <c r="V175" i="33"/>
  <c r="T175" i="33"/>
  <c r="S175" i="33"/>
  <c r="Q175" i="33"/>
  <c r="P175" i="33"/>
  <c r="N175" i="33"/>
  <c r="M175" i="33"/>
  <c r="K175" i="33"/>
  <c r="J175" i="33"/>
  <c r="H175" i="33"/>
  <c r="G175" i="33"/>
  <c r="E175" i="33"/>
  <c r="D175" i="33"/>
  <c r="C175" i="33"/>
  <c r="AL174" i="33"/>
  <c r="AN172" i="33"/>
  <c r="AL172" i="33"/>
  <c r="AK172" i="33"/>
  <c r="AI172" i="33"/>
  <c r="AB172" i="33"/>
  <c r="Z172" i="33"/>
  <c r="Y172" i="33"/>
  <c r="W172" i="33"/>
  <c r="V172" i="33"/>
  <c r="T172" i="33"/>
  <c r="S172" i="33"/>
  <c r="Q172" i="33"/>
  <c r="P172" i="33"/>
  <c r="N172" i="33"/>
  <c r="M172" i="33"/>
  <c r="K172" i="33"/>
  <c r="J172" i="33"/>
  <c r="H172" i="33"/>
  <c r="G172" i="33"/>
  <c r="E172" i="33"/>
  <c r="AH171" i="33"/>
  <c r="AF171" i="33"/>
  <c r="AE171" i="33"/>
  <c r="AC171" i="33"/>
  <c r="AB171" i="33"/>
  <c r="Z171" i="33"/>
  <c r="Y171" i="33"/>
  <c r="W171" i="33"/>
  <c r="V171" i="33"/>
  <c r="T171" i="33"/>
  <c r="S171" i="33"/>
  <c r="Q171" i="33"/>
  <c r="P171" i="33"/>
  <c r="N171" i="33"/>
  <c r="M171" i="33"/>
  <c r="K171" i="33"/>
  <c r="J171" i="33"/>
  <c r="H171" i="33"/>
  <c r="G171" i="33"/>
  <c r="E171" i="33"/>
  <c r="D171" i="33"/>
  <c r="C171" i="33"/>
  <c r="AL170" i="33"/>
  <c r="D169" i="33"/>
  <c r="C169" i="33"/>
  <c r="AN168" i="33"/>
  <c r="AL168" i="33"/>
  <c r="AK168" i="33"/>
  <c r="AI168" i="33"/>
  <c r="Y168" i="33"/>
  <c r="W168" i="33"/>
  <c r="V168" i="33"/>
  <c r="T168" i="33"/>
  <c r="S168" i="33"/>
  <c r="Q168" i="33"/>
  <c r="P168" i="33"/>
  <c r="N168" i="33"/>
  <c r="M168" i="33"/>
  <c r="K168" i="33"/>
  <c r="J168" i="33"/>
  <c r="H168" i="33"/>
  <c r="G168" i="33"/>
  <c r="E168" i="33"/>
  <c r="AH167" i="33"/>
  <c r="AF167" i="33"/>
  <c r="AE167" i="33"/>
  <c r="AC167" i="33"/>
  <c r="AB167" i="33"/>
  <c r="Z167" i="33"/>
  <c r="Y167" i="33"/>
  <c r="W167" i="33"/>
  <c r="V167" i="33"/>
  <c r="T167" i="33"/>
  <c r="S167" i="33"/>
  <c r="Q167" i="33"/>
  <c r="P167" i="33"/>
  <c r="N167" i="33"/>
  <c r="M167" i="33"/>
  <c r="K167" i="33"/>
  <c r="J167" i="33"/>
  <c r="H167" i="33"/>
  <c r="G167" i="33"/>
  <c r="E167" i="33"/>
  <c r="D167" i="33"/>
  <c r="C167" i="33"/>
  <c r="AL166" i="33"/>
  <c r="D165" i="33"/>
  <c r="C165" i="33"/>
  <c r="AN164" i="33"/>
  <c r="AL164" i="33"/>
  <c r="AK164" i="33"/>
  <c r="AI164" i="33"/>
  <c r="V164" i="33"/>
  <c r="T164" i="33"/>
  <c r="S164" i="33"/>
  <c r="Q164" i="33"/>
  <c r="P164" i="33"/>
  <c r="N164" i="33"/>
  <c r="M164" i="33"/>
  <c r="K164" i="33"/>
  <c r="J164" i="33"/>
  <c r="H164" i="33"/>
  <c r="G164" i="33"/>
  <c r="E164" i="33"/>
  <c r="AO163" i="33"/>
  <c r="AH163" i="33"/>
  <c r="AF163" i="33"/>
  <c r="AE163" i="33"/>
  <c r="AC163" i="33"/>
  <c r="AB163" i="33"/>
  <c r="Z163" i="33"/>
  <c r="Y163" i="33"/>
  <c r="W163" i="33"/>
  <c r="V163" i="33"/>
  <c r="T163" i="33"/>
  <c r="S163" i="33"/>
  <c r="Q163" i="33"/>
  <c r="P163" i="33"/>
  <c r="N163" i="33"/>
  <c r="M163" i="33"/>
  <c r="K163" i="33"/>
  <c r="J163" i="33"/>
  <c r="H163" i="33"/>
  <c r="G163" i="33"/>
  <c r="E163" i="33"/>
  <c r="D163" i="33"/>
  <c r="C163" i="33"/>
  <c r="AL162" i="33"/>
  <c r="D161" i="33"/>
  <c r="C161" i="33"/>
  <c r="AN160" i="33"/>
  <c r="AL160" i="33"/>
  <c r="AK160" i="33"/>
  <c r="AI160" i="33"/>
  <c r="S160" i="33"/>
  <c r="Q160" i="33"/>
  <c r="P160" i="33"/>
  <c r="N160" i="33"/>
  <c r="M160" i="33"/>
  <c r="K160" i="33"/>
  <c r="J160" i="33"/>
  <c r="H160" i="33"/>
  <c r="G160" i="33"/>
  <c r="E160" i="33"/>
  <c r="AO159" i="33"/>
  <c r="AH159" i="33"/>
  <c r="AF159" i="33"/>
  <c r="AE159" i="33"/>
  <c r="AC159" i="33"/>
  <c r="AB159" i="33"/>
  <c r="Z159" i="33"/>
  <c r="Y159" i="33"/>
  <c r="W159" i="33"/>
  <c r="V159" i="33"/>
  <c r="T159" i="33"/>
  <c r="S159" i="33"/>
  <c r="Q159" i="33"/>
  <c r="P159" i="33"/>
  <c r="N159" i="33"/>
  <c r="M159" i="33"/>
  <c r="K159" i="33"/>
  <c r="J159" i="33"/>
  <c r="H159" i="33"/>
  <c r="G159" i="33"/>
  <c r="E159" i="33"/>
  <c r="D159" i="33"/>
  <c r="C159" i="33"/>
  <c r="AL158" i="33"/>
  <c r="D157" i="33"/>
  <c r="C157" i="33"/>
  <c r="AN156" i="33"/>
  <c r="AL156" i="33"/>
  <c r="AK156" i="33"/>
  <c r="AI156" i="33"/>
  <c r="P156" i="33"/>
  <c r="N156" i="33"/>
  <c r="M156" i="33"/>
  <c r="K156" i="33"/>
  <c r="J156" i="33"/>
  <c r="H156" i="33"/>
  <c r="G156" i="33"/>
  <c r="E156" i="33"/>
  <c r="AO155" i="33"/>
  <c r="AH155" i="33"/>
  <c r="AF155" i="33"/>
  <c r="AE155" i="33"/>
  <c r="AC155" i="33"/>
  <c r="AB155" i="33"/>
  <c r="Z155" i="33"/>
  <c r="Y155" i="33"/>
  <c r="W155" i="33"/>
  <c r="V155" i="33"/>
  <c r="T155" i="33"/>
  <c r="S155" i="33"/>
  <c r="Q155" i="33"/>
  <c r="P155" i="33"/>
  <c r="N155" i="33"/>
  <c r="M155" i="33"/>
  <c r="K155" i="33"/>
  <c r="J155" i="33"/>
  <c r="H155" i="33"/>
  <c r="G155" i="33"/>
  <c r="E155" i="33"/>
  <c r="D155" i="33"/>
  <c r="C155" i="33"/>
  <c r="AL154" i="33"/>
  <c r="AY153" i="33"/>
  <c r="D153" i="33"/>
  <c r="C153" i="33"/>
  <c r="AN152" i="33"/>
  <c r="AL152" i="33"/>
  <c r="AK152" i="33"/>
  <c r="AI152" i="33"/>
  <c r="M152" i="33"/>
  <c r="K152" i="33"/>
  <c r="J152" i="33"/>
  <c r="H152" i="33"/>
  <c r="G152" i="33"/>
  <c r="E152" i="33"/>
  <c r="AY151" i="33"/>
  <c r="AV151" i="33"/>
  <c r="AS151" i="33"/>
  <c r="AO151" i="33"/>
  <c r="AH151" i="33"/>
  <c r="AF151" i="33"/>
  <c r="AE151" i="33"/>
  <c r="AC151" i="33"/>
  <c r="AB151" i="33"/>
  <c r="Z151" i="33"/>
  <c r="Y151" i="33"/>
  <c r="W151" i="33"/>
  <c r="V151" i="33"/>
  <c r="T151" i="33"/>
  <c r="S151" i="33"/>
  <c r="Q151" i="33"/>
  <c r="P151" i="33"/>
  <c r="N151" i="33"/>
  <c r="M151" i="33"/>
  <c r="K151" i="33"/>
  <c r="J151" i="33"/>
  <c r="H151" i="33"/>
  <c r="G151" i="33"/>
  <c r="E151" i="33"/>
  <c r="D151" i="33"/>
  <c r="C151" i="33"/>
  <c r="AL150" i="33"/>
  <c r="AY149" i="33"/>
  <c r="D149" i="33"/>
  <c r="C149" i="33"/>
  <c r="AN148" i="33"/>
  <c r="AL148" i="33"/>
  <c r="AK148" i="33"/>
  <c r="AI148" i="33"/>
  <c r="J148" i="33"/>
  <c r="H148" i="33"/>
  <c r="G148" i="33"/>
  <c r="E148" i="33"/>
  <c r="AY147" i="33"/>
  <c r="AV147" i="33"/>
  <c r="AS147" i="33"/>
  <c r="AO147" i="33"/>
  <c r="AH147" i="33"/>
  <c r="AF147" i="33"/>
  <c r="AE147" i="33"/>
  <c r="AC147" i="33"/>
  <c r="AB147" i="33"/>
  <c r="Z147" i="33"/>
  <c r="Y147" i="33"/>
  <c r="W147" i="33"/>
  <c r="V147" i="33"/>
  <c r="T147" i="33"/>
  <c r="S147" i="33"/>
  <c r="Q147" i="33"/>
  <c r="P147" i="33"/>
  <c r="N147" i="33"/>
  <c r="M147" i="33"/>
  <c r="K147" i="33"/>
  <c r="J147" i="33"/>
  <c r="H147" i="33"/>
  <c r="G147" i="33"/>
  <c r="E147" i="33"/>
  <c r="D147" i="33"/>
  <c r="C147" i="33"/>
  <c r="AL146" i="33"/>
  <c r="AY145" i="33"/>
  <c r="D145" i="33"/>
  <c r="C145" i="33"/>
  <c r="AN144" i="33"/>
  <c r="AL144" i="33"/>
  <c r="AK144" i="33"/>
  <c r="AI144" i="33"/>
  <c r="G144" i="33"/>
  <c r="E144" i="33"/>
  <c r="AY143" i="33"/>
  <c r="AV143" i="33"/>
  <c r="AS143" i="33"/>
  <c r="AO143" i="33"/>
  <c r="AH143" i="33"/>
  <c r="AF143" i="33"/>
  <c r="AE143" i="33"/>
  <c r="AC143" i="33"/>
  <c r="AB143" i="33"/>
  <c r="Z143" i="33"/>
  <c r="Y143" i="33"/>
  <c r="W143" i="33"/>
  <c r="V143" i="33"/>
  <c r="T143" i="33"/>
  <c r="S143" i="33"/>
  <c r="Q143" i="33"/>
  <c r="P143" i="33"/>
  <c r="N143" i="33"/>
  <c r="M143" i="33"/>
  <c r="K143" i="33"/>
  <c r="J143" i="33"/>
  <c r="H143" i="33"/>
  <c r="G143" i="33"/>
  <c r="E143" i="33"/>
  <c r="D143" i="33"/>
  <c r="C143" i="33"/>
  <c r="AL142" i="33"/>
  <c r="AY141" i="33"/>
  <c r="D141" i="33"/>
  <c r="C141" i="33"/>
  <c r="AN140" i="33"/>
  <c r="AL140" i="33"/>
  <c r="AK140" i="33"/>
  <c r="AI140" i="33"/>
  <c r="AY139" i="33"/>
  <c r="AV139" i="33"/>
  <c r="AS139" i="33"/>
  <c r="AO139" i="33"/>
  <c r="AH139" i="33"/>
  <c r="AF139" i="33"/>
  <c r="AE139" i="33"/>
  <c r="AC139" i="33"/>
  <c r="AB139" i="33"/>
  <c r="Z139" i="33"/>
  <c r="Y139" i="33"/>
  <c r="W139" i="33"/>
  <c r="V139" i="33"/>
  <c r="T139" i="33"/>
  <c r="S139" i="33"/>
  <c r="Q139" i="33"/>
  <c r="P139" i="33"/>
  <c r="N139" i="33"/>
  <c r="M139" i="33"/>
  <c r="K139" i="33"/>
  <c r="J139" i="33"/>
  <c r="H139" i="33"/>
  <c r="G139" i="33"/>
  <c r="E139" i="33"/>
  <c r="D139" i="33"/>
  <c r="C139" i="33"/>
  <c r="AL134" i="33"/>
  <c r="AN132" i="33"/>
  <c r="AL132" i="33"/>
  <c r="AK132" i="33"/>
  <c r="AI132" i="33"/>
  <c r="AE132" i="33"/>
  <c r="AC132" i="33"/>
  <c r="AB132" i="33"/>
  <c r="Z132" i="33"/>
  <c r="Y132" i="33"/>
  <c r="W132" i="33"/>
  <c r="V132" i="33"/>
  <c r="T132" i="33"/>
  <c r="S132" i="33"/>
  <c r="Q132" i="33"/>
  <c r="P132" i="33"/>
  <c r="N132" i="33"/>
  <c r="M132" i="33"/>
  <c r="K132" i="33"/>
  <c r="J132" i="33"/>
  <c r="H132" i="33"/>
  <c r="G132" i="33"/>
  <c r="E132" i="33"/>
  <c r="AH131" i="33"/>
  <c r="AF131" i="33"/>
  <c r="AE131" i="33"/>
  <c r="AC131" i="33"/>
  <c r="AB131" i="33"/>
  <c r="Z131" i="33"/>
  <c r="Y131" i="33"/>
  <c r="W131" i="33"/>
  <c r="V131" i="33"/>
  <c r="T131" i="33"/>
  <c r="S131" i="33"/>
  <c r="Q131" i="33"/>
  <c r="P131" i="33"/>
  <c r="N131" i="33"/>
  <c r="M131" i="33"/>
  <c r="K131" i="33"/>
  <c r="J131" i="33"/>
  <c r="H131" i="33"/>
  <c r="G131" i="33"/>
  <c r="E131" i="33"/>
  <c r="D131" i="33"/>
  <c r="C131" i="33"/>
  <c r="AL130" i="33"/>
  <c r="AN128" i="33"/>
  <c r="AL128" i="33"/>
  <c r="AK128" i="33"/>
  <c r="AI128" i="33"/>
  <c r="AB128" i="33"/>
  <c r="Z128" i="33"/>
  <c r="Y128" i="33"/>
  <c r="W128" i="33"/>
  <c r="V128" i="33"/>
  <c r="T128" i="33"/>
  <c r="S128" i="33"/>
  <c r="Q128" i="33"/>
  <c r="P128" i="33"/>
  <c r="N128" i="33"/>
  <c r="M128" i="33"/>
  <c r="K128" i="33"/>
  <c r="J128" i="33"/>
  <c r="H128" i="33"/>
  <c r="G128" i="33"/>
  <c r="E128" i="33"/>
  <c r="AH127" i="33"/>
  <c r="AF127" i="33"/>
  <c r="AE127" i="33"/>
  <c r="AC127" i="33"/>
  <c r="AB127" i="33"/>
  <c r="Z127" i="33"/>
  <c r="Y127" i="33"/>
  <c r="W127" i="33"/>
  <c r="V127" i="33"/>
  <c r="T127" i="33"/>
  <c r="S127" i="33"/>
  <c r="Q127" i="33"/>
  <c r="P127" i="33"/>
  <c r="N127" i="33"/>
  <c r="M127" i="33"/>
  <c r="K127" i="33"/>
  <c r="J127" i="33"/>
  <c r="H127" i="33"/>
  <c r="G127" i="33"/>
  <c r="E127" i="33"/>
  <c r="D127" i="33"/>
  <c r="C127" i="33"/>
  <c r="AL126" i="33"/>
  <c r="D125" i="33"/>
  <c r="C125" i="33"/>
  <c r="AN124" i="33"/>
  <c r="AL124" i="33"/>
  <c r="AK124" i="33"/>
  <c r="AI124" i="33"/>
  <c r="Y124" i="33"/>
  <c r="W124" i="33"/>
  <c r="V124" i="33"/>
  <c r="T124" i="33"/>
  <c r="S124" i="33"/>
  <c r="Q124" i="33"/>
  <c r="P124" i="33"/>
  <c r="N124" i="33"/>
  <c r="M124" i="33"/>
  <c r="K124" i="33"/>
  <c r="J124" i="33"/>
  <c r="H124" i="33"/>
  <c r="G124" i="33"/>
  <c r="E124" i="33"/>
  <c r="AH123" i="33"/>
  <c r="AF123" i="33"/>
  <c r="AE123" i="33"/>
  <c r="AC123" i="33"/>
  <c r="AB123" i="33"/>
  <c r="Z123" i="33"/>
  <c r="Y123" i="33"/>
  <c r="W123" i="33"/>
  <c r="V123" i="33"/>
  <c r="T123" i="33"/>
  <c r="S123" i="33"/>
  <c r="Q123" i="33"/>
  <c r="P123" i="33"/>
  <c r="N123" i="33"/>
  <c r="M123" i="33"/>
  <c r="K123" i="33"/>
  <c r="J123" i="33"/>
  <c r="H123" i="33"/>
  <c r="G123" i="33"/>
  <c r="E123" i="33"/>
  <c r="D123" i="33"/>
  <c r="C123" i="33"/>
  <c r="AL122" i="33"/>
  <c r="D121" i="33"/>
  <c r="C121" i="33"/>
  <c r="AN120" i="33"/>
  <c r="AL120" i="33"/>
  <c r="AK120" i="33"/>
  <c r="AI120" i="33"/>
  <c r="V120" i="33"/>
  <c r="T120" i="33"/>
  <c r="S120" i="33"/>
  <c r="Q120" i="33"/>
  <c r="P120" i="33"/>
  <c r="N120" i="33"/>
  <c r="M120" i="33"/>
  <c r="K120" i="33"/>
  <c r="J120" i="33"/>
  <c r="H120" i="33"/>
  <c r="G120" i="33"/>
  <c r="E120" i="33"/>
  <c r="AO119" i="33"/>
  <c r="AH119" i="33"/>
  <c r="AF119" i="33"/>
  <c r="AE119" i="33"/>
  <c r="AC119" i="33"/>
  <c r="AB119" i="33"/>
  <c r="Z119" i="33"/>
  <c r="Y119" i="33"/>
  <c r="W119" i="33"/>
  <c r="V119" i="33"/>
  <c r="T119" i="33"/>
  <c r="S119" i="33"/>
  <c r="Q119" i="33"/>
  <c r="P119" i="33"/>
  <c r="N119" i="33"/>
  <c r="M119" i="33"/>
  <c r="K119" i="33"/>
  <c r="J119" i="33"/>
  <c r="H119" i="33"/>
  <c r="G119" i="33"/>
  <c r="E119" i="33"/>
  <c r="D119" i="33"/>
  <c r="C119" i="33"/>
  <c r="AL118" i="33"/>
  <c r="D117" i="33"/>
  <c r="C117" i="33"/>
  <c r="AN116" i="33"/>
  <c r="AL116" i="33"/>
  <c r="AK116" i="33"/>
  <c r="AI116" i="33"/>
  <c r="S116" i="33"/>
  <c r="Q116" i="33"/>
  <c r="P116" i="33"/>
  <c r="N116" i="33"/>
  <c r="M116" i="33"/>
  <c r="K116" i="33"/>
  <c r="J116" i="33"/>
  <c r="H116" i="33"/>
  <c r="G116" i="33"/>
  <c r="E116" i="33"/>
  <c r="AO115" i="33"/>
  <c r="AH115" i="33"/>
  <c r="AF115" i="33"/>
  <c r="AE115" i="33"/>
  <c r="AC115" i="33"/>
  <c r="AB115" i="33"/>
  <c r="Z115" i="33"/>
  <c r="Y115" i="33"/>
  <c r="W115" i="33"/>
  <c r="V115" i="33"/>
  <c r="T115" i="33"/>
  <c r="S115" i="33"/>
  <c r="Q115" i="33"/>
  <c r="P115" i="33"/>
  <c r="N115" i="33"/>
  <c r="M115" i="33"/>
  <c r="K115" i="33"/>
  <c r="J115" i="33"/>
  <c r="H115" i="33"/>
  <c r="G115" i="33"/>
  <c r="E115" i="33"/>
  <c r="D115" i="33"/>
  <c r="C115" i="33"/>
  <c r="AL114" i="33"/>
  <c r="D113" i="33"/>
  <c r="C113" i="33"/>
  <c r="AN112" i="33"/>
  <c r="AL112" i="33"/>
  <c r="AK112" i="33"/>
  <c r="AI112" i="33"/>
  <c r="P112" i="33"/>
  <c r="N112" i="33"/>
  <c r="M112" i="33"/>
  <c r="K112" i="33"/>
  <c r="J112" i="33"/>
  <c r="H112" i="33"/>
  <c r="G112" i="33"/>
  <c r="E112" i="33"/>
  <c r="AO111" i="33"/>
  <c r="AH111" i="33"/>
  <c r="AF111" i="33"/>
  <c r="AE111" i="33"/>
  <c r="AC111" i="33"/>
  <c r="AB111" i="33"/>
  <c r="Z111" i="33"/>
  <c r="Y111" i="33"/>
  <c r="W111" i="33"/>
  <c r="V111" i="33"/>
  <c r="T111" i="33"/>
  <c r="S111" i="33"/>
  <c r="Q111" i="33"/>
  <c r="P111" i="33"/>
  <c r="N111" i="33"/>
  <c r="M111" i="33"/>
  <c r="K111" i="33"/>
  <c r="J111" i="33"/>
  <c r="H111" i="33"/>
  <c r="G111" i="33"/>
  <c r="E111" i="33"/>
  <c r="D111" i="33"/>
  <c r="C111" i="33"/>
  <c r="AL110" i="33"/>
  <c r="AY109" i="33"/>
  <c r="D109" i="33"/>
  <c r="C109" i="33"/>
  <c r="AN108" i="33"/>
  <c r="AL108" i="33"/>
  <c r="AK108" i="33"/>
  <c r="AI108" i="33"/>
  <c r="M108" i="33"/>
  <c r="K108" i="33"/>
  <c r="J108" i="33"/>
  <c r="H108" i="33"/>
  <c r="G108" i="33"/>
  <c r="E108" i="33"/>
  <c r="AY107" i="33"/>
  <c r="AV107" i="33"/>
  <c r="AS107" i="33"/>
  <c r="AO107" i="33"/>
  <c r="AH107" i="33"/>
  <c r="AF107" i="33"/>
  <c r="AE107" i="33"/>
  <c r="AC107" i="33"/>
  <c r="AB107" i="33"/>
  <c r="Z107" i="33"/>
  <c r="Y107" i="33"/>
  <c r="W107" i="33"/>
  <c r="V107" i="33"/>
  <c r="T107" i="33"/>
  <c r="S107" i="33"/>
  <c r="Q107" i="33"/>
  <c r="P107" i="33"/>
  <c r="N107" i="33"/>
  <c r="M107" i="33"/>
  <c r="K107" i="33"/>
  <c r="J107" i="33"/>
  <c r="H107" i="33"/>
  <c r="G107" i="33"/>
  <c r="E107" i="33"/>
  <c r="D107" i="33"/>
  <c r="C107" i="33"/>
  <c r="AL106" i="33"/>
  <c r="AY105" i="33"/>
  <c r="D105" i="33"/>
  <c r="C105" i="33"/>
  <c r="AN104" i="33"/>
  <c r="AL104" i="33"/>
  <c r="AK104" i="33"/>
  <c r="AI104" i="33"/>
  <c r="J104" i="33"/>
  <c r="H104" i="33"/>
  <c r="G104" i="33"/>
  <c r="E104" i="33"/>
  <c r="AY103" i="33"/>
  <c r="AV103" i="33"/>
  <c r="AS103" i="33"/>
  <c r="AO103" i="33"/>
  <c r="AH103" i="33"/>
  <c r="AF103" i="33"/>
  <c r="AE103" i="33"/>
  <c r="AC103" i="33"/>
  <c r="AB103" i="33"/>
  <c r="Z103" i="33"/>
  <c r="Y103" i="33"/>
  <c r="W103" i="33"/>
  <c r="V103" i="33"/>
  <c r="T103" i="33"/>
  <c r="S103" i="33"/>
  <c r="Q103" i="33"/>
  <c r="P103" i="33"/>
  <c r="N103" i="33"/>
  <c r="M103" i="33"/>
  <c r="K103" i="33"/>
  <c r="J103" i="33"/>
  <c r="H103" i="33"/>
  <c r="G103" i="33"/>
  <c r="E103" i="33"/>
  <c r="D103" i="33"/>
  <c r="C103" i="33"/>
  <c r="AL102" i="33"/>
  <c r="AY101" i="33"/>
  <c r="D101" i="33"/>
  <c r="C101" i="33"/>
  <c r="AN100" i="33"/>
  <c r="AL100" i="33"/>
  <c r="AK100" i="33"/>
  <c r="AI100" i="33"/>
  <c r="G100" i="33"/>
  <c r="E100" i="33"/>
  <c r="AY99" i="33"/>
  <c r="AV99" i="33"/>
  <c r="AS99" i="33"/>
  <c r="AO99" i="33"/>
  <c r="AH99" i="33"/>
  <c r="AF99" i="33"/>
  <c r="AE99" i="33"/>
  <c r="AC99" i="33"/>
  <c r="AB99" i="33"/>
  <c r="Z99" i="33"/>
  <c r="Y99" i="33"/>
  <c r="W99" i="33"/>
  <c r="V99" i="33"/>
  <c r="T99" i="33"/>
  <c r="S99" i="33"/>
  <c r="Q99" i="33"/>
  <c r="P99" i="33"/>
  <c r="N99" i="33"/>
  <c r="M99" i="33"/>
  <c r="K99" i="33"/>
  <c r="J99" i="33"/>
  <c r="H99" i="33"/>
  <c r="G99" i="33"/>
  <c r="E99" i="33"/>
  <c r="D99" i="33"/>
  <c r="C99" i="33"/>
  <c r="AL98" i="33"/>
  <c r="AY97" i="33"/>
  <c r="D97" i="33"/>
  <c r="C97" i="33"/>
  <c r="AN96" i="33"/>
  <c r="AL96" i="33"/>
  <c r="AK96" i="33"/>
  <c r="AI96" i="33"/>
  <c r="AY95" i="33"/>
  <c r="AV95" i="33"/>
  <c r="AS95" i="33"/>
  <c r="AO95" i="33"/>
  <c r="AH95" i="33"/>
  <c r="AF95" i="33"/>
  <c r="AE95" i="33"/>
  <c r="AC95" i="33"/>
  <c r="AB95" i="33"/>
  <c r="Z95" i="33"/>
  <c r="Y95" i="33"/>
  <c r="W95" i="33"/>
  <c r="V95" i="33"/>
  <c r="T95" i="33"/>
  <c r="S95" i="33"/>
  <c r="Q95" i="33"/>
  <c r="P95" i="33"/>
  <c r="N95" i="33"/>
  <c r="M95" i="33"/>
  <c r="K95" i="33"/>
  <c r="J95" i="33"/>
  <c r="H95" i="33"/>
  <c r="G95" i="33"/>
  <c r="E95" i="33"/>
  <c r="D95" i="33"/>
  <c r="C95" i="33"/>
  <c r="AL90" i="33"/>
  <c r="AN88" i="33"/>
  <c r="AL88" i="33"/>
  <c r="AK88" i="33"/>
  <c r="AI88" i="33"/>
  <c r="AE88" i="33"/>
  <c r="AC88" i="33"/>
  <c r="AB88" i="33"/>
  <c r="Z88" i="33"/>
  <c r="Y88" i="33"/>
  <c r="W88" i="33"/>
  <c r="V88" i="33"/>
  <c r="T88" i="33"/>
  <c r="S88" i="33"/>
  <c r="Q88" i="33"/>
  <c r="P88" i="33"/>
  <c r="N88" i="33"/>
  <c r="M88" i="33"/>
  <c r="K88" i="33"/>
  <c r="J88" i="33"/>
  <c r="H88" i="33"/>
  <c r="G88" i="33"/>
  <c r="E88" i="33"/>
  <c r="AH87" i="33"/>
  <c r="AF87" i="33"/>
  <c r="AE87" i="33"/>
  <c r="AC87" i="33"/>
  <c r="AB87" i="33"/>
  <c r="Z87" i="33"/>
  <c r="Y87" i="33"/>
  <c r="W87" i="33"/>
  <c r="V87" i="33"/>
  <c r="T87" i="33"/>
  <c r="S87" i="33"/>
  <c r="Q87" i="33"/>
  <c r="P87" i="33"/>
  <c r="N87" i="33"/>
  <c r="M87" i="33"/>
  <c r="K87" i="33"/>
  <c r="J87" i="33"/>
  <c r="H87" i="33"/>
  <c r="G87" i="33"/>
  <c r="E87" i="33"/>
  <c r="D87" i="33"/>
  <c r="C87" i="33"/>
  <c r="AL86" i="33"/>
  <c r="AN84" i="33"/>
  <c r="AL84" i="33"/>
  <c r="AK84" i="33"/>
  <c r="AI84" i="33"/>
  <c r="AB84" i="33"/>
  <c r="Z84" i="33"/>
  <c r="Y84" i="33"/>
  <c r="W84" i="33"/>
  <c r="V84" i="33"/>
  <c r="T84" i="33"/>
  <c r="S84" i="33"/>
  <c r="Q84" i="33"/>
  <c r="P84" i="33"/>
  <c r="N84" i="33"/>
  <c r="M84" i="33"/>
  <c r="K84" i="33"/>
  <c r="J84" i="33"/>
  <c r="H84" i="33"/>
  <c r="G84" i="33"/>
  <c r="E84" i="33"/>
  <c r="AH83" i="33"/>
  <c r="AF83" i="33"/>
  <c r="AE83" i="33"/>
  <c r="AC83" i="33"/>
  <c r="AB83" i="33"/>
  <c r="Z83" i="33"/>
  <c r="Y83" i="33"/>
  <c r="W83" i="33"/>
  <c r="V83" i="33"/>
  <c r="T83" i="33"/>
  <c r="S83" i="33"/>
  <c r="Q83" i="33"/>
  <c r="P83" i="33"/>
  <c r="N83" i="33"/>
  <c r="M83" i="33"/>
  <c r="K83" i="33"/>
  <c r="J83" i="33"/>
  <c r="H83" i="33"/>
  <c r="G83" i="33"/>
  <c r="E83" i="33"/>
  <c r="D83" i="33"/>
  <c r="C83" i="33"/>
  <c r="AL82" i="33"/>
  <c r="D81" i="33"/>
  <c r="C81" i="33"/>
  <c r="AN80" i="33"/>
  <c r="AL80" i="33"/>
  <c r="AK80" i="33"/>
  <c r="AI80" i="33"/>
  <c r="Y80" i="33"/>
  <c r="W80" i="33"/>
  <c r="V80" i="33"/>
  <c r="T80" i="33"/>
  <c r="S80" i="33"/>
  <c r="Q80" i="33"/>
  <c r="P80" i="33"/>
  <c r="N80" i="33"/>
  <c r="M80" i="33"/>
  <c r="K80" i="33"/>
  <c r="J80" i="33"/>
  <c r="H80" i="33"/>
  <c r="G80" i="33"/>
  <c r="E80" i="33"/>
  <c r="AH79" i="33"/>
  <c r="AF79" i="33"/>
  <c r="AE79" i="33"/>
  <c r="AC79" i="33"/>
  <c r="AB79" i="33"/>
  <c r="Z79" i="33"/>
  <c r="Y79" i="33"/>
  <c r="W79" i="33"/>
  <c r="V79" i="33"/>
  <c r="T79" i="33"/>
  <c r="S79" i="33"/>
  <c r="Q79" i="33"/>
  <c r="P79" i="33"/>
  <c r="N79" i="33"/>
  <c r="M79" i="33"/>
  <c r="K79" i="33"/>
  <c r="J79" i="33"/>
  <c r="H79" i="33"/>
  <c r="G79" i="33"/>
  <c r="E79" i="33"/>
  <c r="D79" i="33"/>
  <c r="C79" i="33"/>
  <c r="AL78" i="33"/>
  <c r="D77" i="33"/>
  <c r="C77" i="33"/>
  <c r="AN76" i="33"/>
  <c r="AL76" i="33"/>
  <c r="AK76" i="33"/>
  <c r="AI76" i="33"/>
  <c r="V76" i="33"/>
  <c r="T76" i="33"/>
  <c r="S76" i="33"/>
  <c r="Q76" i="33"/>
  <c r="P76" i="33"/>
  <c r="N76" i="33"/>
  <c r="M76" i="33"/>
  <c r="K76" i="33"/>
  <c r="J76" i="33"/>
  <c r="H76" i="33"/>
  <c r="G76" i="33"/>
  <c r="E76" i="33"/>
  <c r="AO75" i="33"/>
  <c r="AH75" i="33"/>
  <c r="AF75" i="33"/>
  <c r="AE75" i="33"/>
  <c r="AC75" i="33"/>
  <c r="AB75" i="33"/>
  <c r="Z75" i="33"/>
  <c r="Y75" i="33"/>
  <c r="W75" i="33"/>
  <c r="V75" i="33"/>
  <c r="T75" i="33"/>
  <c r="S75" i="33"/>
  <c r="Q75" i="33"/>
  <c r="P75" i="33"/>
  <c r="N75" i="33"/>
  <c r="M75" i="33"/>
  <c r="K75" i="33"/>
  <c r="J75" i="33"/>
  <c r="H75" i="33"/>
  <c r="G75" i="33"/>
  <c r="E75" i="33"/>
  <c r="D75" i="33"/>
  <c r="C75" i="33"/>
  <c r="AL74" i="33"/>
  <c r="D73" i="33"/>
  <c r="C73" i="33"/>
  <c r="AN72" i="33"/>
  <c r="AL72" i="33"/>
  <c r="AK72" i="33"/>
  <c r="AI72" i="33"/>
  <c r="S72" i="33"/>
  <c r="Q72" i="33"/>
  <c r="P72" i="33"/>
  <c r="N72" i="33"/>
  <c r="M72" i="33"/>
  <c r="K72" i="33"/>
  <c r="J72" i="33"/>
  <c r="H72" i="33"/>
  <c r="G72" i="33"/>
  <c r="E72" i="33"/>
  <c r="AO71" i="33"/>
  <c r="AH71" i="33"/>
  <c r="AF71" i="33"/>
  <c r="AE71" i="33"/>
  <c r="AC71" i="33"/>
  <c r="AB71" i="33"/>
  <c r="Z71" i="33"/>
  <c r="Y71" i="33"/>
  <c r="W71" i="33"/>
  <c r="V71" i="33"/>
  <c r="T71" i="33"/>
  <c r="S71" i="33"/>
  <c r="Q71" i="33"/>
  <c r="P71" i="33"/>
  <c r="N71" i="33"/>
  <c r="M71" i="33"/>
  <c r="K71" i="33"/>
  <c r="J71" i="33"/>
  <c r="H71" i="33"/>
  <c r="G71" i="33"/>
  <c r="E71" i="33"/>
  <c r="D71" i="33"/>
  <c r="C71" i="33"/>
  <c r="AL70" i="33"/>
  <c r="AN68" i="33"/>
  <c r="AL68" i="33"/>
  <c r="AK68" i="33"/>
  <c r="AI68" i="33"/>
  <c r="P68" i="33"/>
  <c r="N68" i="33"/>
  <c r="M68" i="33"/>
  <c r="K68" i="33"/>
  <c r="J68" i="33"/>
  <c r="H68" i="33"/>
  <c r="G68" i="33"/>
  <c r="E68" i="33"/>
  <c r="AO67" i="33"/>
  <c r="AH67" i="33"/>
  <c r="AF67" i="33"/>
  <c r="AE67" i="33"/>
  <c r="AC67" i="33"/>
  <c r="AB67" i="33"/>
  <c r="Z67" i="33"/>
  <c r="Y67" i="33"/>
  <c r="W67" i="33"/>
  <c r="V67" i="33"/>
  <c r="T67" i="33"/>
  <c r="S67" i="33"/>
  <c r="Q67" i="33"/>
  <c r="P67" i="33"/>
  <c r="N67" i="33"/>
  <c r="M67" i="33"/>
  <c r="K67" i="33"/>
  <c r="J67" i="33"/>
  <c r="H67" i="33"/>
  <c r="G67" i="33"/>
  <c r="E67" i="33"/>
  <c r="AL66" i="33"/>
  <c r="AY65" i="33"/>
  <c r="AN64" i="33"/>
  <c r="AL64" i="33"/>
  <c r="AK64" i="33"/>
  <c r="AI64" i="33"/>
  <c r="M64" i="33"/>
  <c r="K64" i="33"/>
  <c r="J64" i="33"/>
  <c r="H64" i="33"/>
  <c r="G64" i="33"/>
  <c r="E64" i="33"/>
  <c r="AY63" i="33"/>
  <c r="AV63" i="33"/>
  <c r="AS63" i="33"/>
  <c r="AO63" i="33"/>
  <c r="AH63" i="33"/>
  <c r="AF63" i="33"/>
  <c r="AE63" i="33"/>
  <c r="AC63" i="33"/>
  <c r="AB63" i="33"/>
  <c r="Z63" i="33"/>
  <c r="Y63" i="33"/>
  <c r="W63" i="33"/>
  <c r="V63" i="33"/>
  <c r="T63" i="33"/>
  <c r="S63" i="33"/>
  <c r="Q63" i="33"/>
  <c r="P63" i="33"/>
  <c r="N63" i="33"/>
  <c r="M63" i="33"/>
  <c r="K63" i="33"/>
  <c r="J63" i="33"/>
  <c r="H63" i="33"/>
  <c r="G63" i="33"/>
  <c r="E63" i="33"/>
  <c r="AL62" i="33"/>
  <c r="AY61" i="33"/>
  <c r="AN60" i="33"/>
  <c r="AL60" i="33"/>
  <c r="AK60" i="33"/>
  <c r="AI60" i="33"/>
  <c r="J60" i="33"/>
  <c r="H60" i="33"/>
  <c r="G60" i="33"/>
  <c r="E60" i="33"/>
  <c r="AY59" i="33"/>
  <c r="AV59" i="33"/>
  <c r="AS59" i="33"/>
  <c r="AO59" i="33"/>
  <c r="AH59" i="33"/>
  <c r="AF59" i="33"/>
  <c r="AE59" i="33"/>
  <c r="AC59" i="33"/>
  <c r="AB59" i="33"/>
  <c r="Z59" i="33"/>
  <c r="Y59" i="33"/>
  <c r="W59" i="33"/>
  <c r="V59" i="33"/>
  <c r="T59" i="33"/>
  <c r="S59" i="33"/>
  <c r="Q59" i="33"/>
  <c r="P59" i="33"/>
  <c r="N59" i="33"/>
  <c r="M59" i="33"/>
  <c r="K59" i="33"/>
  <c r="J59" i="33"/>
  <c r="H59" i="33"/>
  <c r="G59" i="33"/>
  <c r="E59" i="33"/>
  <c r="AL58" i="33"/>
  <c r="AY57" i="33"/>
  <c r="D57" i="33"/>
  <c r="C57" i="33"/>
  <c r="AN56" i="33"/>
  <c r="AL56" i="33"/>
  <c r="AK56" i="33"/>
  <c r="AI56" i="33"/>
  <c r="G56" i="33"/>
  <c r="E56" i="33"/>
  <c r="AY55" i="33"/>
  <c r="AV55" i="33"/>
  <c r="AS55" i="33"/>
  <c r="AO55" i="33"/>
  <c r="AH55" i="33"/>
  <c r="AF55" i="33"/>
  <c r="AE55" i="33"/>
  <c r="AC55" i="33"/>
  <c r="AB55" i="33"/>
  <c r="Z55" i="33"/>
  <c r="Y55" i="33"/>
  <c r="W55" i="33"/>
  <c r="V55" i="33"/>
  <c r="T55" i="33"/>
  <c r="S55" i="33"/>
  <c r="Q55" i="33"/>
  <c r="P55" i="33"/>
  <c r="N55" i="33"/>
  <c r="M55" i="33"/>
  <c r="K55" i="33"/>
  <c r="J55" i="33"/>
  <c r="H55" i="33"/>
  <c r="G55" i="33"/>
  <c r="E55" i="33"/>
  <c r="D55" i="33"/>
  <c r="C55" i="33"/>
  <c r="AL54" i="33"/>
  <c r="AY53" i="33"/>
  <c r="D53" i="33"/>
  <c r="C53" i="33"/>
  <c r="AN52" i="33"/>
  <c r="AL52" i="33"/>
  <c r="AK52" i="33"/>
  <c r="AI52" i="33"/>
  <c r="AY51" i="33"/>
  <c r="AV51" i="33"/>
  <c r="AS51" i="33"/>
  <c r="AO51" i="33"/>
  <c r="AH51" i="33"/>
  <c r="AF51" i="33"/>
  <c r="AE51" i="33"/>
  <c r="AC51" i="33"/>
  <c r="AB51" i="33"/>
  <c r="Z51" i="33"/>
  <c r="Y51" i="33"/>
  <c r="W51" i="33"/>
  <c r="V51" i="33"/>
  <c r="T51" i="33"/>
  <c r="S51" i="33"/>
  <c r="Q51" i="33"/>
  <c r="P51" i="33"/>
  <c r="N51" i="33"/>
  <c r="M51" i="33"/>
  <c r="K51" i="33"/>
  <c r="J51" i="33"/>
  <c r="H51" i="33"/>
  <c r="G51" i="33"/>
  <c r="E51" i="33"/>
  <c r="D51" i="33"/>
  <c r="C51" i="33"/>
  <c r="AL46" i="33"/>
  <c r="AN44" i="33"/>
  <c r="AL44" i="33"/>
  <c r="AK44" i="33"/>
  <c r="AI44" i="33"/>
  <c r="AE44" i="33"/>
  <c r="AC44" i="33"/>
  <c r="AB44" i="33"/>
  <c r="Z44" i="33"/>
  <c r="Y44" i="33"/>
  <c r="W44" i="33"/>
  <c r="V44" i="33"/>
  <c r="T44" i="33"/>
  <c r="S44" i="33"/>
  <c r="Q44" i="33"/>
  <c r="P44" i="33"/>
  <c r="N44" i="33"/>
  <c r="M44" i="33"/>
  <c r="K44" i="33"/>
  <c r="J44" i="33"/>
  <c r="H44" i="33"/>
  <c r="G44" i="33"/>
  <c r="E44" i="33"/>
  <c r="AH43" i="33"/>
  <c r="AF43" i="33"/>
  <c r="AE43" i="33"/>
  <c r="AC43" i="33"/>
  <c r="AB43" i="33"/>
  <c r="Z43" i="33"/>
  <c r="Y43" i="33"/>
  <c r="W43" i="33"/>
  <c r="V43" i="33"/>
  <c r="T43" i="33"/>
  <c r="S43" i="33"/>
  <c r="Q43" i="33"/>
  <c r="P43" i="33"/>
  <c r="N43" i="33"/>
  <c r="M43" i="33"/>
  <c r="K43" i="33"/>
  <c r="J43" i="33"/>
  <c r="H43" i="33"/>
  <c r="G43" i="33"/>
  <c r="E43" i="33"/>
  <c r="D43" i="33"/>
  <c r="C43" i="33"/>
  <c r="AL42" i="33"/>
  <c r="AN40" i="33"/>
  <c r="AL40" i="33"/>
  <c r="AK40" i="33"/>
  <c r="AI40" i="33"/>
  <c r="AB40" i="33"/>
  <c r="Z40" i="33"/>
  <c r="Y40" i="33"/>
  <c r="W40" i="33"/>
  <c r="V40" i="33"/>
  <c r="T40" i="33"/>
  <c r="S40" i="33"/>
  <c r="Q40" i="33"/>
  <c r="P40" i="33"/>
  <c r="N40" i="33"/>
  <c r="M40" i="33"/>
  <c r="K40" i="33"/>
  <c r="J40" i="33"/>
  <c r="H40" i="33"/>
  <c r="G40" i="33"/>
  <c r="E40" i="33"/>
  <c r="AH39" i="33"/>
  <c r="AF39" i="33"/>
  <c r="AE39" i="33"/>
  <c r="AC39" i="33"/>
  <c r="AB39" i="33"/>
  <c r="Z39" i="33"/>
  <c r="Y39" i="33"/>
  <c r="W39" i="33"/>
  <c r="V39" i="33"/>
  <c r="T39" i="33"/>
  <c r="S39" i="33"/>
  <c r="Q39" i="33"/>
  <c r="P39" i="33"/>
  <c r="N39" i="33"/>
  <c r="M39" i="33"/>
  <c r="K39" i="33"/>
  <c r="J39" i="33"/>
  <c r="H39" i="33"/>
  <c r="G39" i="33"/>
  <c r="E39" i="33"/>
  <c r="D39" i="33"/>
  <c r="C39" i="33"/>
  <c r="AL38" i="33"/>
  <c r="D37" i="33"/>
  <c r="C37" i="33"/>
  <c r="AN36" i="33"/>
  <c r="AL36" i="33"/>
  <c r="AK36" i="33"/>
  <c r="AI36" i="33"/>
  <c r="Y36" i="33"/>
  <c r="W36" i="33"/>
  <c r="V36" i="33"/>
  <c r="T36" i="33"/>
  <c r="S36" i="33"/>
  <c r="Q36" i="33"/>
  <c r="P36" i="33"/>
  <c r="N36" i="33"/>
  <c r="M36" i="33"/>
  <c r="K36" i="33"/>
  <c r="J36" i="33"/>
  <c r="H36" i="33"/>
  <c r="G36" i="33"/>
  <c r="E36" i="33"/>
  <c r="AH35" i="33"/>
  <c r="AF35" i="33"/>
  <c r="AE35" i="33"/>
  <c r="AC35" i="33"/>
  <c r="AB35" i="33"/>
  <c r="Z35" i="33"/>
  <c r="Y35" i="33"/>
  <c r="W35" i="33"/>
  <c r="V35" i="33"/>
  <c r="T35" i="33"/>
  <c r="S35" i="33"/>
  <c r="Q35" i="33"/>
  <c r="P35" i="33"/>
  <c r="N35" i="33"/>
  <c r="M35" i="33"/>
  <c r="K35" i="33"/>
  <c r="J35" i="33"/>
  <c r="H35" i="33"/>
  <c r="G35" i="33"/>
  <c r="E35" i="33"/>
  <c r="D35" i="33"/>
  <c r="C35" i="33"/>
  <c r="AL34" i="33"/>
  <c r="D33" i="33"/>
  <c r="C33" i="33"/>
  <c r="AN32" i="33"/>
  <c r="AL32" i="33"/>
  <c r="AK32" i="33"/>
  <c r="AI32" i="33"/>
  <c r="V32" i="33"/>
  <c r="T32" i="33"/>
  <c r="S32" i="33"/>
  <c r="Q32" i="33"/>
  <c r="P32" i="33"/>
  <c r="N32" i="33"/>
  <c r="M32" i="33"/>
  <c r="K32" i="33"/>
  <c r="J32" i="33"/>
  <c r="H32" i="33"/>
  <c r="G32" i="33"/>
  <c r="E32" i="33"/>
  <c r="AO31" i="33"/>
  <c r="AH31" i="33"/>
  <c r="AF31" i="33"/>
  <c r="AE31" i="33"/>
  <c r="AC31" i="33"/>
  <c r="AB31" i="33"/>
  <c r="Z31" i="33"/>
  <c r="Y31" i="33"/>
  <c r="W31" i="33"/>
  <c r="V31" i="33"/>
  <c r="T31" i="33"/>
  <c r="S31" i="33"/>
  <c r="Q31" i="33"/>
  <c r="P31" i="33"/>
  <c r="N31" i="33"/>
  <c r="M31" i="33"/>
  <c r="K31" i="33"/>
  <c r="J31" i="33"/>
  <c r="H31" i="33"/>
  <c r="G31" i="33"/>
  <c r="E31" i="33"/>
  <c r="D31" i="33"/>
  <c r="C31" i="33"/>
  <c r="AL30" i="33"/>
  <c r="D29" i="33"/>
  <c r="C29" i="33"/>
  <c r="AN28" i="33"/>
  <c r="AL28" i="33"/>
  <c r="AK28" i="33"/>
  <c r="AI28" i="33"/>
  <c r="S28" i="33"/>
  <c r="Q28" i="33"/>
  <c r="P28" i="33"/>
  <c r="N28" i="33"/>
  <c r="M28" i="33"/>
  <c r="K28" i="33"/>
  <c r="J28" i="33"/>
  <c r="H28" i="33"/>
  <c r="G28" i="33"/>
  <c r="E28" i="33"/>
  <c r="AO27" i="33"/>
  <c r="AH27" i="33"/>
  <c r="AF27" i="33"/>
  <c r="AE27" i="33"/>
  <c r="AC27" i="33"/>
  <c r="AB27" i="33"/>
  <c r="Z27" i="33"/>
  <c r="Y27" i="33"/>
  <c r="W27" i="33"/>
  <c r="V27" i="33"/>
  <c r="T27" i="33"/>
  <c r="S27" i="33"/>
  <c r="Q27" i="33"/>
  <c r="P27" i="33"/>
  <c r="N27" i="33"/>
  <c r="M27" i="33"/>
  <c r="K27" i="33"/>
  <c r="J27" i="33"/>
  <c r="H27" i="33"/>
  <c r="G27" i="33"/>
  <c r="E27" i="33"/>
  <c r="D27" i="33"/>
  <c r="C27" i="33"/>
  <c r="AL26" i="33"/>
  <c r="AN24" i="33"/>
  <c r="AL24" i="33"/>
  <c r="AK24" i="33"/>
  <c r="AI24" i="33"/>
  <c r="P24" i="33"/>
  <c r="N24" i="33"/>
  <c r="M24" i="33"/>
  <c r="K24" i="33"/>
  <c r="J24" i="33"/>
  <c r="H24" i="33"/>
  <c r="G24" i="33"/>
  <c r="E24" i="33"/>
  <c r="AO23" i="33"/>
  <c r="AH23" i="33"/>
  <c r="AF23" i="33"/>
  <c r="AE23" i="33"/>
  <c r="AC23" i="33"/>
  <c r="AB23" i="33"/>
  <c r="Z23" i="33"/>
  <c r="Y23" i="33"/>
  <c r="W23" i="33"/>
  <c r="V23" i="33"/>
  <c r="T23" i="33"/>
  <c r="S23" i="33"/>
  <c r="Q23" i="33"/>
  <c r="P23" i="33"/>
  <c r="N23" i="33"/>
  <c r="M23" i="33"/>
  <c r="K23" i="33"/>
  <c r="J23" i="33"/>
  <c r="H23" i="33"/>
  <c r="G23" i="33"/>
  <c r="E23" i="33"/>
  <c r="AL22" i="33"/>
  <c r="AY21" i="33"/>
  <c r="AN20" i="33"/>
  <c r="AL20" i="33"/>
  <c r="AK20" i="33"/>
  <c r="AI20" i="33"/>
  <c r="M20" i="33"/>
  <c r="K20" i="33"/>
  <c r="J20" i="33"/>
  <c r="H20" i="33"/>
  <c r="G20" i="33"/>
  <c r="E20" i="33"/>
  <c r="AY19" i="33"/>
  <c r="AV19" i="33"/>
  <c r="AS19" i="33"/>
  <c r="AO19" i="33"/>
  <c r="AH19" i="33"/>
  <c r="AF19" i="33"/>
  <c r="AE19" i="33"/>
  <c r="AC19" i="33"/>
  <c r="AB19" i="33"/>
  <c r="Z19" i="33"/>
  <c r="Y19" i="33"/>
  <c r="W19" i="33"/>
  <c r="V19" i="33"/>
  <c r="T19" i="33"/>
  <c r="S19" i="33"/>
  <c r="Q19" i="33"/>
  <c r="P19" i="33"/>
  <c r="N19" i="33"/>
  <c r="M19" i="33"/>
  <c r="K19" i="33"/>
  <c r="J19" i="33"/>
  <c r="H19" i="33"/>
  <c r="G19" i="33"/>
  <c r="E19" i="33"/>
  <c r="AL18" i="33"/>
  <c r="AY17" i="33"/>
  <c r="AN16" i="33"/>
  <c r="AL16" i="33"/>
  <c r="AK16" i="33"/>
  <c r="AI16" i="33"/>
  <c r="J16" i="33"/>
  <c r="H16" i="33"/>
  <c r="G16" i="33"/>
  <c r="E16" i="33"/>
  <c r="AY15" i="33"/>
  <c r="AV15" i="33"/>
  <c r="AS15" i="33"/>
  <c r="AO15" i="33"/>
  <c r="AH15" i="33"/>
  <c r="AF15" i="33"/>
  <c r="AE15" i="33"/>
  <c r="AC15" i="33"/>
  <c r="AB15" i="33"/>
  <c r="Z15" i="33"/>
  <c r="Y15" i="33"/>
  <c r="W15" i="33"/>
  <c r="V15" i="33"/>
  <c r="T15" i="33"/>
  <c r="S15" i="33"/>
  <c r="Q15" i="33"/>
  <c r="P15" i="33"/>
  <c r="N15" i="33"/>
  <c r="M15" i="33"/>
  <c r="K15" i="33"/>
  <c r="J15" i="33"/>
  <c r="H15" i="33"/>
  <c r="G15" i="33"/>
  <c r="E15" i="33"/>
  <c r="AL14" i="33"/>
  <c r="AY13" i="33"/>
  <c r="D13" i="33"/>
  <c r="C13" i="33"/>
  <c r="AN12" i="33"/>
  <c r="AL12" i="33"/>
  <c r="AK12" i="33"/>
  <c r="AI12" i="33"/>
  <c r="G12" i="33"/>
  <c r="E12" i="33"/>
  <c r="AY11" i="33"/>
  <c r="AV11" i="33"/>
  <c r="AS11" i="33"/>
  <c r="AO11" i="33"/>
  <c r="AH11" i="33"/>
  <c r="AF11" i="33"/>
  <c r="AE11" i="33"/>
  <c r="AC11" i="33"/>
  <c r="AB11" i="33"/>
  <c r="Z11" i="33"/>
  <c r="Y11" i="33"/>
  <c r="W11" i="33"/>
  <c r="V11" i="33"/>
  <c r="T11" i="33"/>
  <c r="S11" i="33"/>
  <c r="Q11" i="33"/>
  <c r="P11" i="33"/>
  <c r="N11" i="33"/>
  <c r="M11" i="33"/>
  <c r="K11" i="33"/>
  <c r="J11" i="33"/>
  <c r="H11" i="33"/>
  <c r="G11" i="33"/>
  <c r="E11" i="33"/>
  <c r="D11" i="33"/>
  <c r="C11" i="33"/>
  <c r="AL10" i="33"/>
  <c r="AY9" i="33"/>
  <c r="D9" i="33"/>
  <c r="C9" i="33"/>
  <c r="AN8" i="33"/>
  <c r="AL8" i="33"/>
  <c r="AK8" i="33"/>
  <c r="AI8" i="33"/>
  <c r="AV7" i="33"/>
  <c r="AS7" i="33"/>
  <c r="AO7" i="33"/>
  <c r="AH7" i="33"/>
  <c r="AF7" i="33"/>
  <c r="AE7" i="33"/>
  <c r="AC7" i="33"/>
  <c r="AB7" i="33"/>
  <c r="Z7" i="33"/>
  <c r="Y7" i="33"/>
  <c r="W7" i="33"/>
  <c r="V7" i="33"/>
  <c r="T7" i="33"/>
  <c r="S7" i="33"/>
  <c r="Q7" i="33"/>
  <c r="P7" i="33"/>
  <c r="N7" i="33"/>
  <c r="M7" i="33"/>
  <c r="K7" i="33"/>
  <c r="J7" i="33"/>
  <c r="H7" i="33"/>
  <c r="G7" i="33"/>
  <c r="E7" i="33"/>
  <c r="D7" i="33"/>
  <c r="C7" i="33"/>
  <c r="J46" i="52"/>
  <c r="H46" i="52"/>
  <c r="G46" i="52"/>
  <c r="E46" i="52"/>
  <c r="M45" i="52"/>
  <c r="K45" i="52"/>
  <c r="J45" i="52"/>
  <c r="H45" i="52"/>
  <c r="G45" i="52"/>
  <c r="E45" i="52"/>
  <c r="G42" i="52"/>
  <c r="E42" i="52"/>
  <c r="M41" i="52"/>
  <c r="K41" i="52"/>
  <c r="J41" i="52"/>
  <c r="H41" i="52"/>
  <c r="G41" i="52"/>
  <c r="E41" i="52"/>
  <c r="M37" i="52"/>
  <c r="K37" i="52"/>
  <c r="J37" i="52"/>
  <c r="H37" i="52"/>
  <c r="G37" i="52"/>
  <c r="E37" i="52"/>
  <c r="J30" i="52"/>
  <c r="H30" i="52"/>
  <c r="G30" i="52"/>
  <c r="E30" i="52"/>
  <c r="M29" i="52"/>
  <c r="K29" i="52"/>
  <c r="J29" i="52"/>
  <c r="H29" i="52"/>
  <c r="G29" i="52"/>
  <c r="E29" i="52"/>
  <c r="G26" i="52"/>
  <c r="E26" i="52"/>
  <c r="M25" i="52"/>
  <c r="K25" i="52"/>
  <c r="J25" i="52"/>
  <c r="H25" i="52"/>
  <c r="G25" i="52"/>
  <c r="E25" i="52"/>
  <c r="M21" i="52"/>
  <c r="K21" i="52"/>
  <c r="J21" i="52"/>
  <c r="H21" i="52"/>
  <c r="G21" i="52"/>
  <c r="E21" i="52"/>
  <c r="J14" i="52"/>
  <c r="H14" i="52"/>
  <c r="G14" i="52"/>
  <c r="E14" i="52"/>
  <c r="M13" i="52"/>
  <c r="K13" i="52"/>
  <c r="J13" i="52"/>
  <c r="H13" i="52"/>
  <c r="G13" i="52"/>
  <c r="E13" i="52"/>
  <c r="G10" i="52"/>
  <c r="E10" i="52"/>
  <c r="M9" i="52"/>
  <c r="K9" i="52"/>
  <c r="J9" i="52"/>
  <c r="H9" i="52"/>
  <c r="G9" i="52"/>
  <c r="E9" i="52"/>
  <c r="M5" i="52"/>
  <c r="K5" i="52"/>
  <c r="J5" i="52"/>
  <c r="H5" i="52"/>
  <c r="G5" i="52"/>
  <c r="E5" i="52"/>
  <c r="J62" i="44"/>
  <c r="H62" i="44"/>
  <c r="G62" i="44"/>
  <c r="E62" i="44"/>
  <c r="M61" i="44"/>
  <c r="K61" i="44"/>
  <c r="J61" i="44"/>
  <c r="H61" i="44"/>
  <c r="G61" i="44"/>
  <c r="E61" i="44"/>
  <c r="G58" i="44"/>
  <c r="E58" i="44"/>
  <c r="M57" i="44"/>
  <c r="K57" i="44"/>
  <c r="J57" i="44"/>
  <c r="H57" i="44"/>
  <c r="G57" i="44"/>
  <c r="E57" i="44"/>
  <c r="M53" i="44"/>
  <c r="K53" i="44"/>
  <c r="J53" i="44"/>
  <c r="H53" i="44"/>
  <c r="G53" i="44"/>
  <c r="E53" i="44"/>
  <c r="J46" i="44"/>
  <c r="H46" i="44"/>
  <c r="G46" i="44"/>
  <c r="E46" i="44"/>
  <c r="M45" i="44"/>
  <c r="K45" i="44"/>
  <c r="J45" i="44"/>
  <c r="H45" i="44"/>
  <c r="G45" i="44"/>
  <c r="E45" i="44"/>
  <c r="G42" i="44"/>
  <c r="E42" i="44"/>
  <c r="M41" i="44"/>
  <c r="K41" i="44"/>
  <c r="J41" i="44"/>
  <c r="H41" i="44"/>
  <c r="G41" i="44"/>
  <c r="E41" i="44"/>
  <c r="M37" i="44"/>
  <c r="K37" i="44"/>
  <c r="J37" i="44"/>
  <c r="H37" i="44"/>
  <c r="G37" i="44"/>
  <c r="E37" i="44"/>
  <c r="J30" i="44"/>
  <c r="H30" i="44"/>
  <c r="G30" i="44"/>
  <c r="E30" i="44"/>
  <c r="M29" i="44"/>
  <c r="K29" i="44"/>
  <c r="J29" i="44"/>
  <c r="H29" i="44"/>
  <c r="G29" i="44"/>
  <c r="E29" i="44"/>
  <c r="G26" i="44"/>
  <c r="E26" i="44"/>
  <c r="M25" i="44"/>
  <c r="K25" i="44"/>
  <c r="J25" i="44"/>
  <c r="H25" i="44"/>
  <c r="G25" i="44"/>
  <c r="E25" i="44"/>
  <c r="M21" i="44"/>
  <c r="K21" i="44"/>
  <c r="J21" i="44"/>
  <c r="H21" i="44"/>
  <c r="G21" i="44"/>
  <c r="E21" i="44"/>
  <c r="J14" i="44"/>
  <c r="H14" i="44"/>
  <c r="G14" i="44"/>
  <c r="E14" i="44"/>
  <c r="M13" i="44"/>
  <c r="K13" i="44"/>
  <c r="J13" i="44"/>
  <c r="H13" i="44"/>
  <c r="G13" i="44"/>
  <c r="E13" i="44"/>
  <c r="G10" i="44"/>
  <c r="E10" i="44"/>
  <c r="M9" i="44"/>
  <c r="K9" i="44"/>
  <c r="J9" i="44"/>
  <c r="H9" i="44"/>
  <c r="G9" i="44"/>
  <c r="E9" i="44"/>
  <c r="M5" i="44"/>
  <c r="K5" i="44"/>
  <c r="J5" i="44"/>
  <c r="H5" i="44"/>
  <c r="G5" i="44"/>
  <c r="E5" i="44"/>
  <c r="G43" i="48" l="1"/>
  <c r="E39" i="48"/>
  <c r="E13" i="48"/>
  <c r="G28" i="48"/>
  <c r="E43" i="48"/>
  <c r="J13" i="48"/>
  <c r="G24" i="48"/>
  <c r="H13" i="48"/>
  <c r="G9" i="48"/>
  <c r="E24" i="48"/>
  <c r="E28" i="48"/>
  <c r="J28" i="48"/>
  <c r="G39" i="48"/>
  <c r="D197" i="13"/>
  <c r="C197" i="13"/>
  <c r="D11" i="35"/>
  <c r="D15" i="35"/>
  <c r="D17" i="35"/>
  <c r="D59" i="35"/>
  <c r="D67" i="35"/>
  <c r="D101" i="35"/>
  <c r="D185" i="35"/>
  <c r="D187" i="35"/>
  <c r="D189" i="35"/>
  <c r="D191" i="35"/>
  <c r="D201" i="35"/>
  <c r="D203" i="35"/>
  <c r="D249" i="35"/>
  <c r="C7" i="13"/>
  <c r="C15" i="13"/>
  <c r="C23" i="13"/>
  <c r="C57" i="13"/>
  <c r="E7" i="35"/>
  <c r="E55" i="35"/>
  <c r="E61" i="35"/>
  <c r="D69" i="35"/>
  <c r="D97" i="35"/>
  <c r="D145" i="35"/>
  <c r="D151" i="35"/>
  <c r="D205" i="35"/>
  <c r="D227" i="35"/>
  <c r="D237" i="35"/>
  <c r="D239" i="35"/>
  <c r="D241" i="35"/>
  <c r="D243" i="35"/>
  <c r="D59" i="13"/>
  <c r="C69" i="13"/>
  <c r="D71" i="13"/>
  <c r="D113" i="13"/>
  <c r="C113" i="13"/>
  <c r="D139" i="13"/>
  <c r="C139" i="13"/>
  <c r="D155" i="13"/>
  <c r="C155" i="13"/>
  <c r="C191" i="13"/>
  <c r="C229" i="13"/>
  <c r="D229" i="13"/>
  <c r="D105" i="13"/>
  <c r="C105" i="13"/>
  <c r="C195" i="13"/>
  <c r="C201" i="13"/>
  <c r="D143" i="13"/>
  <c r="C143" i="13"/>
  <c r="D205" i="13"/>
  <c r="C205" i="13"/>
  <c r="C227" i="13"/>
  <c r="C231" i="13"/>
  <c r="D241" i="13"/>
  <c r="C243" i="13"/>
  <c r="D249" i="13"/>
  <c r="C51" i="29"/>
  <c r="C53" i="29"/>
  <c r="C57" i="29"/>
  <c r="C71" i="29"/>
  <c r="C73" i="29"/>
  <c r="C139" i="29"/>
  <c r="C141" i="29"/>
  <c r="C151" i="29"/>
  <c r="C153" i="29"/>
  <c r="C159" i="29"/>
  <c r="C161" i="29"/>
  <c r="C229" i="29"/>
  <c r="C237" i="29"/>
  <c r="C239" i="29"/>
  <c r="C317" i="29"/>
  <c r="C319" i="29"/>
  <c r="C321" i="29"/>
  <c r="C323" i="29"/>
  <c r="C329" i="29"/>
  <c r="C331" i="29"/>
  <c r="C333" i="29"/>
  <c r="C71" i="36"/>
  <c r="C73" i="36"/>
  <c r="C95" i="36"/>
  <c r="C99" i="36"/>
  <c r="C111" i="36"/>
  <c r="C153" i="36"/>
  <c r="C161" i="36"/>
  <c r="C183" i="36"/>
  <c r="C191" i="36"/>
  <c r="C195" i="36"/>
  <c r="C201" i="36"/>
  <c r="C203" i="36"/>
  <c r="C229" i="36"/>
  <c r="C241" i="36"/>
  <c r="C249" i="36"/>
  <c r="C271" i="29"/>
  <c r="C279" i="29"/>
  <c r="C285" i="29"/>
  <c r="C287" i="29"/>
  <c r="C289" i="29"/>
  <c r="C105" i="36"/>
  <c r="C155" i="36"/>
  <c r="C197" i="36"/>
  <c r="C205" i="36"/>
  <c r="C227" i="36"/>
  <c r="C231" i="36"/>
  <c r="C243" i="36"/>
</calcChain>
</file>

<file path=xl/sharedStrings.xml><?xml version="1.0" encoding="utf-8"?>
<sst xmlns="http://schemas.openxmlformats.org/spreadsheetml/2006/main" count="4670" uniqueCount="390">
  <si>
    <t>Gリーグ</t>
    <phoneticPr fontId="3"/>
  </si>
  <si>
    <t>Hリーグ</t>
    <phoneticPr fontId="3"/>
  </si>
  <si>
    <t>大会当日の大会実施に関する問い合わせは、午前8時以降に協会役員（下記に記載）までお願いいたします。</t>
    <rPh sb="0" eb="2">
      <t>タイカイ</t>
    </rPh>
    <rPh sb="2" eb="4">
      <t>トウジツ</t>
    </rPh>
    <rPh sb="5" eb="7">
      <t>タイカイ</t>
    </rPh>
    <rPh sb="7" eb="9">
      <t>ジッシ</t>
    </rPh>
    <rPh sb="10" eb="11">
      <t>カン</t>
    </rPh>
    <rPh sb="13" eb="14">
      <t>ト</t>
    </rPh>
    <rPh sb="15" eb="16">
      <t>ア</t>
    </rPh>
    <rPh sb="20" eb="22">
      <t>ゴゼン</t>
    </rPh>
    <rPh sb="23" eb="24">
      <t>ジ</t>
    </rPh>
    <rPh sb="24" eb="26">
      <t>イコウ</t>
    </rPh>
    <rPh sb="27" eb="29">
      <t>キョウカイ</t>
    </rPh>
    <rPh sb="29" eb="31">
      <t>ヤクイン</t>
    </rPh>
    <rPh sb="32" eb="34">
      <t>カキ</t>
    </rPh>
    <rPh sb="35" eb="37">
      <t>キサイ</t>
    </rPh>
    <rPh sb="41" eb="42">
      <t>ネガ</t>
    </rPh>
    <phoneticPr fontId="3"/>
  </si>
  <si>
    <t>-</t>
    <phoneticPr fontId="3"/>
  </si>
  <si>
    <t>午前9時00分</t>
    <rPh sb="0" eb="2">
      <t>ゴゼン</t>
    </rPh>
    <rPh sb="3" eb="4">
      <t>ジ</t>
    </rPh>
    <rPh sb="6" eb="7">
      <t>フン</t>
    </rPh>
    <phoneticPr fontId="3"/>
  </si>
  <si>
    <t>男女本戦・壮年</t>
    <rPh sb="0" eb="2">
      <t>ダンジョ</t>
    </rPh>
    <rPh sb="2" eb="4">
      <t>ホンセン</t>
    </rPh>
    <rPh sb="5" eb="7">
      <t>ソウネン</t>
    </rPh>
    <phoneticPr fontId="3"/>
  </si>
  <si>
    <t>②</t>
    <phoneticPr fontId="3"/>
  </si>
  <si>
    <t>①</t>
    <phoneticPr fontId="3"/>
  </si>
  <si>
    <t>天候やその他の事情（リーグ内チーム数の偏り等）により、当日試合形式やドロー、試合会場を変更（靴等注意）する場合があります。</t>
    <rPh sb="13" eb="14">
      <t>ナイ</t>
    </rPh>
    <rPh sb="17" eb="18">
      <t>スウ</t>
    </rPh>
    <rPh sb="19" eb="20">
      <t>カタヨ</t>
    </rPh>
    <rPh sb="21" eb="22">
      <t>トウ</t>
    </rPh>
    <rPh sb="27" eb="29">
      <t>トウジツ</t>
    </rPh>
    <rPh sb="38" eb="40">
      <t>シアイ</t>
    </rPh>
    <rPh sb="40" eb="42">
      <t>カイジョウ</t>
    </rPh>
    <rPh sb="46" eb="47">
      <t>クツ</t>
    </rPh>
    <rPh sb="47" eb="48">
      <t>トウ</t>
    </rPh>
    <rPh sb="48" eb="50">
      <t>チュウイ</t>
    </rPh>
    <phoneticPr fontId="3"/>
  </si>
  <si>
    <t>別紙「セルフジャッジの方法について」を参照願います。</t>
    <rPh sb="0" eb="2">
      <t>ベッシ</t>
    </rPh>
    <rPh sb="11" eb="13">
      <t>ホウホウ</t>
    </rPh>
    <rPh sb="19" eb="21">
      <t>サンショウ</t>
    </rPh>
    <rPh sb="21" eb="22">
      <t>ネガ</t>
    </rPh>
    <phoneticPr fontId="3"/>
  </si>
  <si>
    <t>所属</t>
    <rPh sb="0" eb="2">
      <t>ショゾク</t>
    </rPh>
    <phoneticPr fontId="3"/>
  </si>
  <si>
    <t>勝敗</t>
    <rPh sb="0" eb="2">
      <t>ショウハイ</t>
    </rPh>
    <phoneticPr fontId="3"/>
  </si>
  <si>
    <t>順位</t>
    <rPh sb="0" eb="2">
      <t>ジュンイ</t>
    </rPh>
    <phoneticPr fontId="3"/>
  </si>
  <si>
    <t>氏名</t>
    <rPh sb="0" eb="2">
      <t>シメイ</t>
    </rPh>
    <phoneticPr fontId="3"/>
  </si>
  <si>
    <t>得失ゲーム</t>
    <rPh sb="0" eb="2">
      <t>トクシツ</t>
    </rPh>
    <phoneticPr fontId="3"/>
  </si>
  <si>
    <t>Ａリーグ</t>
    <phoneticPr fontId="3"/>
  </si>
  <si>
    <t>男子本戦</t>
    <rPh sb="0" eb="2">
      <t>ダンシ</t>
    </rPh>
    <rPh sb="2" eb="4">
      <t>ホンセン</t>
    </rPh>
    <phoneticPr fontId="3"/>
  </si>
  <si>
    <t>男子予選</t>
    <rPh sb="0" eb="2">
      <t>ダンシ</t>
    </rPh>
    <rPh sb="2" eb="4">
      <t>ヨセン</t>
    </rPh>
    <phoneticPr fontId="3"/>
  </si>
  <si>
    <t>No.</t>
    <phoneticPr fontId="3"/>
  </si>
  <si>
    <t>予選勝者１</t>
    <rPh sb="0" eb="2">
      <t>ヨセン</t>
    </rPh>
    <rPh sb="2" eb="4">
      <t>ショウシャ</t>
    </rPh>
    <phoneticPr fontId="3"/>
  </si>
  <si>
    <t>予選勝者２</t>
    <rPh sb="0" eb="2">
      <t>ヨセン</t>
    </rPh>
    <rPh sb="2" eb="4">
      <t>ショウシャ</t>
    </rPh>
    <phoneticPr fontId="3"/>
  </si>
  <si>
    <t>予選勝者３</t>
    <rPh sb="0" eb="2">
      <t>ヨセン</t>
    </rPh>
    <rPh sb="2" eb="4">
      <t>ショウシャ</t>
    </rPh>
    <phoneticPr fontId="3"/>
  </si>
  <si>
    <t>予選勝者４</t>
    <rPh sb="0" eb="2">
      <t>ヨセン</t>
    </rPh>
    <rPh sb="2" eb="4">
      <t>ショウシャ</t>
    </rPh>
    <phoneticPr fontId="3"/>
  </si>
  <si>
    <t>予選勝者５</t>
    <rPh sb="0" eb="2">
      <t>ヨセン</t>
    </rPh>
    <rPh sb="2" eb="4">
      <t>ショウシャ</t>
    </rPh>
    <phoneticPr fontId="3"/>
  </si>
  <si>
    <t>予選勝者６</t>
    <rPh sb="0" eb="2">
      <t>ヨセン</t>
    </rPh>
    <rPh sb="2" eb="4">
      <t>ショウシャ</t>
    </rPh>
    <phoneticPr fontId="3"/>
  </si>
  <si>
    <t>女子本戦</t>
    <rPh sb="0" eb="2">
      <t>ジョシ</t>
    </rPh>
    <rPh sb="2" eb="4">
      <t>ホンセン</t>
    </rPh>
    <phoneticPr fontId="3"/>
  </si>
  <si>
    <t>壮年</t>
    <rPh sb="0" eb="2">
      <t>ソウネン</t>
    </rPh>
    <phoneticPr fontId="3"/>
  </si>
  <si>
    <t>-</t>
    <phoneticPr fontId="3"/>
  </si>
  <si>
    <t>Ａリーグ</t>
    <phoneticPr fontId="3"/>
  </si>
  <si>
    <t>No.</t>
    <phoneticPr fontId="3"/>
  </si>
  <si>
    <t>-</t>
    <phoneticPr fontId="3"/>
  </si>
  <si>
    <t>-</t>
    <phoneticPr fontId="3"/>
  </si>
  <si>
    <t>Bリーグ</t>
    <phoneticPr fontId="3"/>
  </si>
  <si>
    <t>No.</t>
    <phoneticPr fontId="3"/>
  </si>
  <si>
    <t>-</t>
    <phoneticPr fontId="3"/>
  </si>
  <si>
    <t>Cリーグ</t>
    <phoneticPr fontId="3"/>
  </si>
  <si>
    <t>Dリーグ</t>
    <phoneticPr fontId="3"/>
  </si>
  <si>
    <t>試合日程及び会場</t>
    <rPh sb="0" eb="2">
      <t>シアイ</t>
    </rPh>
    <rPh sb="2" eb="4">
      <t>ニッテイ</t>
    </rPh>
    <rPh sb="4" eb="5">
      <t>オヨ</t>
    </rPh>
    <rPh sb="6" eb="8">
      <t>カイジョウ</t>
    </rPh>
    <phoneticPr fontId="3"/>
  </si>
  <si>
    <t>日　　時</t>
    <rPh sb="0" eb="1">
      <t>ヒ</t>
    </rPh>
    <rPh sb="3" eb="4">
      <t>ジ</t>
    </rPh>
    <phoneticPr fontId="3"/>
  </si>
  <si>
    <t>日　程</t>
    <rPh sb="0" eb="1">
      <t>ヒ</t>
    </rPh>
    <rPh sb="2" eb="3">
      <t>ホド</t>
    </rPh>
    <phoneticPr fontId="3"/>
  </si>
  <si>
    <t>集合時間</t>
    <rPh sb="0" eb="2">
      <t>シュウゴウ</t>
    </rPh>
    <rPh sb="2" eb="4">
      <t>ジカン</t>
    </rPh>
    <phoneticPr fontId="3"/>
  </si>
  <si>
    <t>館山運動公園</t>
    <rPh sb="0" eb="2">
      <t>タテヤマ</t>
    </rPh>
    <rPh sb="2" eb="6">
      <t>ウンドウコウエン</t>
    </rPh>
    <phoneticPr fontId="3"/>
  </si>
  <si>
    <t>館山市民運動場</t>
    <rPh sb="0" eb="4">
      <t>タテヤマシミン</t>
    </rPh>
    <rPh sb="4" eb="6">
      <t>ウンドウ</t>
    </rPh>
    <rPh sb="6" eb="7">
      <t>ジョウ</t>
    </rPh>
    <phoneticPr fontId="3"/>
  </si>
  <si>
    <t>備</t>
    <rPh sb="0" eb="1">
      <t>ビ</t>
    </rPh>
    <phoneticPr fontId="3"/>
  </si>
  <si>
    <t>考</t>
    <rPh sb="0" eb="1">
      <t>コウ</t>
    </rPh>
    <phoneticPr fontId="3"/>
  </si>
  <si>
    <t>予備日</t>
    <rPh sb="0" eb="3">
      <t>ヨビビ</t>
    </rPh>
    <phoneticPr fontId="3"/>
  </si>
  <si>
    <t>①</t>
    <phoneticPr fontId="3"/>
  </si>
  <si>
    <t>①</t>
    <phoneticPr fontId="3"/>
  </si>
  <si>
    <t>市民運動場コートはクレーの為、前日雨天の場合、使用できない可能性がありますので、ご確認ください。</t>
    <rPh sb="0" eb="2">
      <t>シミン</t>
    </rPh>
    <rPh sb="2" eb="5">
      <t>ウンドウジョウ</t>
    </rPh>
    <rPh sb="13" eb="14">
      <t>タメ</t>
    </rPh>
    <rPh sb="15" eb="17">
      <t>ゼンジツ</t>
    </rPh>
    <rPh sb="17" eb="19">
      <t>ウテン</t>
    </rPh>
    <rPh sb="20" eb="22">
      <t>バアイ</t>
    </rPh>
    <rPh sb="23" eb="25">
      <t>シヨウ</t>
    </rPh>
    <rPh sb="29" eb="32">
      <t>カノウセイ</t>
    </rPh>
    <rPh sb="41" eb="43">
      <t>カクニン</t>
    </rPh>
    <phoneticPr fontId="3"/>
  </si>
  <si>
    <t>②</t>
    <phoneticPr fontId="3"/>
  </si>
  <si>
    <t>③</t>
    <phoneticPr fontId="3"/>
  </si>
  <si>
    <t>試合形式</t>
  </si>
  <si>
    <t>共通事項</t>
    <rPh sb="0" eb="2">
      <t>キョウツウ</t>
    </rPh>
    <rPh sb="2" eb="4">
      <t>ジコウ</t>
    </rPh>
    <phoneticPr fontId="3"/>
  </si>
  <si>
    <t>①</t>
    <phoneticPr fontId="3"/>
  </si>
  <si>
    <t>各リーグにて勝敗が同じ場合は、全体の得失ゲーム数により順位を決定、それも同じ場合は当事者間の対戦結果とします。</t>
    <rPh sb="0" eb="1">
      <t>カク</t>
    </rPh>
    <rPh sb="6" eb="8">
      <t>ショウハイ</t>
    </rPh>
    <rPh sb="9" eb="10">
      <t>オナ</t>
    </rPh>
    <rPh sb="11" eb="13">
      <t>バアイ</t>
    </rPh>
    <rPh sb="15" eb="17">
      <t>ゼンタイ</t>
    </rPh>
    <rPh sb="18" eb="20">
      <t>トクシツ</t>
    </rPh>
    <rPh sb="23" eb="24">
      <t>スウ</t>
    </rPh>
    <rPh sb="27" eb="29">
      <t>ジュンイ</t>
    </rPh>
    <rPh sb="30" eb="32">
      <t>ケッテイ</t>
    </rPh>
    <rPh sb="36" eb="37">
      <t>オナ</t>
    </rPh>
    <rPh sb="38" eb="40">
      <t>バアイ</t>
    </rPh>
    <rPh sb="41" eb="44">
      <t>トウジシャ</t>
    </rPh>
    <rPh sb="44" eb="45">
      <t>カン</t>
    </rPh>
    <rPh sb="46" eb="48">
      <t>タイセン</t>
    </rPh>
    <rPh sb="48" eb="50">
      <t>ケッカ</t>
    </rPh>
    <phoneticPr fontId="3"/>
  </si>
  <si>
    <t>③</t>
    <phoneticPr fontId="3"/>
  </si>
  <si>
    <t>ジャッジ</t>
  </si>
  <si>
    <t>①</t>
    <phoneticPr fontId="3"/>
  </si>
  <si>
    <t>すべてセルフジャッジで行います。また、競技委員がロービングアンパイアとしてコートを巡回します。</t>
    <rPh sb="19" eb="21">
      <t>キョウギ</t>
    </rPh>
    <rPh sb="21" eb="23">
      <t>イイン</t>
    </rPh>
    <rPh sb="41" eb="43">
      <t>ジュンカイ</t>
    </rPh>
    <phoneticPr fontId="3"/>
  </si>
  <si>
    <t>試合進行方法</t>
    <rPh sb="0" eb="2">
      <t>シアイ</t>
    </rPh>
    <phoneticPr fontId="3"/>
  </si>
  <si>
    <r>
      <t>コートの控えになった選手は、</t>
    </r>
    <r>
      <rPr>
        <sz val="9"/>
        <color indexed="63"/>
        <rFont val="ＭＳ Ｐゴシック"/>
        <family val="3"/>
        <charset val="128"/>
      </rPr>
      <t>なるべく指定コートの近くに待機してください。</t>
    </r>
    <phoneticPr fontId="3"/>
  </si>
  <si>
    <r>
      <t>トスをした後に、サービス練習を</t>
    </r>
    <r>
      <rPr>
        <sz val="9"/>
        <color indexed="63"/>
        <rFont val="Lr oSVbN"/>
        <family val="2"/>
      </rPr>
      <t>1</t>
    </r>
    <r>
      <rPr>
        <sz val="9"/>
        <color indexed="63"/>
        <rFont val="ＭＳ Ｐゴシック"/>
        <family val="3"/>
        <charset val="128"/>
      </rPr>
      <t>人</t>
    </r>
    <r>
      <rPr>
        <sz val="9"/>
        <color indexed="63"/>
        <rFont val="Lr oSVbN"/>
        <family val="2"/>
      </rPr>
      <t>6</t>
    </r>
    <r>
      <rPr>
        <sz val="9"/>
        <color indexed="63"/>
        <rFont val="ＭＳ Ｐゴシック"/>
        <family val="3"/>
        <charset val="128"/>
      </rPr>
      <t>本</t>
    </r>
    <r>
      <rPr>
        <sz val="9"/>
        <color indexed="63"/>
        <rFont val="ＭＳ Ｐゴシック"/>
        <family val="3"/>
        <charset val="128"/>
      </rPr>
      <t>行い、試合を開始してください。</t>
    </r>
    <phoneticPr fontId="3"/>
  </si>
  <si>
    <t>④</t>
    <phoneticPr fontId="3"/>
  </si>
  <si>
    <t>第1ゲーム終了時は、休憩せずにエンドを交代して第2ゲームを開始します。その後、奇数ゲーム終了毎に従来どおりエンド交代と休憩(90秒)をとることが出来ます。</t>
  </si>
  <si>
    <t>⑤</t>
    <phoneticPr fontId="3"/>
  </si>
  <si>
    <t>自然的体力消耗（痙攣、肉離れ等）による中断は一切認めません。潔く棄権してください。</t>
    <phoneticPr fontId="3"/>
  </si>
  <si>
    <t>⑥</t>
    <phoneticPr fontId="3"/>
  </si>
  <si>
    <t>欠場連絡</t>
  </si>
  <si>
    <t>①</t>
    <phoneticPr fontId="3"/>
  </si>
  <si>
    <t>試合前日16時までは、当協会役員宛に電話またはメールで連絡をして下さい。</t>
    <rPh sb="14" eb="16">
      <t>ヤクイン</t>
    </rPh>
    <rPh sb="16" eb="17">
      <t>アテ</t>
    </rPh>
    <phoneticPr fontId="3"/>
  </si>
  <si>
    <t>②</t>
    <phoneticPr fontId="3"/>
  </si>
  <si>
    <t>その他諸注意</t>
    <phoneticPr fontId="3"/>
  </si>
  <si>
    <t>その他、以下の点にご注意下さい。</t>
  </si>
  <si>
    <t>②</t>
    <phoneticPr fontId="3"/>
  </si>
  <si>
    <t>その他定めのない場合は、競技委員の裁定とします。</t>
    <rPh sb="3" eb="4">
      <t>サダ</t>
    </rPh>
    <rPh sb="8" eb="10">
      <t>バアイ</t>
    </rPh>
    <rPh sb="12" eb="14">
      <t>キョウギ</t>
    </rPh>
    <rPh sb="14" eb="16">
      <t>イイン</t>
    </rPh>
    <rPh sb="17" eb="19">
      <t>サイテイ</t>
    </rPh>
    <phoneticPr fontId="3"/>
  </si>
  <si>
    <t>③</t>
    <phoneticPr fontId="3"/>
  </si>
  <si>
    <t>他のルールについては、日本テニス協会ルールに準じます。</t>
    <rPh sb="0" eb="1">
      <t>タ</t>
    </rPh>
    <rPh sb="11" eb="13">
      <t>ニホン</t>
    </rPh>
    <rPh sb="16" eb="18">
      <t>キョウカイ</t>
    </rPh>
    <rPh sb="22" eb="23">
      <t>ジュン</t>
    </rPh>
    <phoneticPr fontId="3"/>
  </si>
  <si>
    <t>館山市テニス協会　　役員連絡先</t>
    <rPh sb="0" eb="3">
      <t>タテヤマシ</t>
    </rPh>
    <rPh sb="6" eb="8">
      <t>キョウカイ</t>
    </rPh>
    <rPh sb="10" eb="12">
      <t>ヤクイン</t>
    </rPh>
    <rPh sb="12" eb="14">
      <t>レンラク</t>
    </rPh>
    <rPh sb="14" eb="15">
      <t>サキ</t>
    </rPh>
    <phoneticPr fontId="3"/>
  </si>
  <si>
    <t>電話</t>
    <rPh sb="0" eb="2">
      <t>デンワ</t>
    </rPh>
    <phoneticPr fontId="3"/>
  </si>
  <si>
    <t>メール</t>
    <phoneticPr fontId="3"/>
  </si>
  <si>
    <t>②</t>
    <phoneticPr fontId="3"/>
  </si>
  <si>
    <t>Ａリーグ</t>
    <phoneticPr fontId="3"/>
  </si>
  <si>
    <t>No.</t>
    <phoneticPr fontId="3"/>
  </si>
  <si>
    <t>-</t>
    <phoneticPr fontId="3"/>
  </si>
  <si>
    <t>Bリーグ</t>
    <phoneticPr fontId="3"/>
  </si>
  <si>
    <t>No.</t>
    <phoneticPr fontId="3"/>
  </si>
  <si>
    <t>-</t>
    <phoneticPr fontId="3"/>
  </si>
  <si>
    <t>Eリーグ</t>
    <phoneticPr fontId="3"/>
  </si>
  <si>
    <t>Fリーグ</t>
    <phoneticPr fontId="3"/>
  </si>
  <si>
    <t>使　　用　　会　　場</t>
    <rPh sb="0" eb="1">
      <t>ツカ</t>
    </rPh>
    <rPh sb="3" eb="4">
      <t>ヨウ</t>
    </rPh>
    <rPh sb="6" eb="7">
      <t>カイ</t>
    </rPh>
    <rPh sb="9" eb="10">
      <t>バ</t>
    </rPh>
    <phoneticPr fontId="3"/>
  </si>
  <si>
    <t>何らかの事情で欠場される際は、必ず事前に連絡をして下さい。</t>
    <phoneticPr fontId="3"/>
  </si>
  <si>
    <t>④</t>
    <phoneticPr fontId="3"/>
  </si>
  <si>
    <t>t_tennis_a@yahoo.co.jp</t>
    <phoneticPr fontId="3"/>
  </si>
  <si>
    <t>-</t>
    <phoneticPr fontId="3"/>
  </si>
  <si>
    <t>-</t>
    <phoneticPr fontId="3"/>
  </si>
  <si>
    <r>
      <t>エントリー変更･･･滝口=&gt;川名（</t>
    </r>
    <r>
      <rPr>
        <sz val="11"/>
        <rFont val="ＭＳ Ｐゴシック"/>
        <family val="3"/>
        <charset val="128"/>
      </rPr>
      <t>LETS</t>
    </r>
    <r>
      <rPr>
        <sz val="11"/>
        <rFont val="ＭＳ Ｐゴシック"/>
        <family val="3"/>
        <charset val="128"/>
      </rPr>
      <t>)</t>
    </r>
    <rPh sb="5" eb="7">
      <t>ヘンコウ</t>
    </rPh>
    <rPh sb="10" eb="12">
      <t>タキグチ</t>
    </rPh>
    <rPh sb="14" eb="16">
      <t>カワナ</t>
    </rPh>
    <phoneticPr fontId="3"/>
  </si>
  <si>
    <t>（砂入り人工芝）</t>
    <rPh sb="1" eb="3">
      <t>スナイリ</t>
    </rPh>
    <rPh sb="4" eb="6">
      <t>ジンコウ</t>
    </rPh>
    <rPh sb="6" eb="7">
      <t>シバ</t>
    </rPh>
    <phoneticPr fontId="3"/>
  </si>
  <si>
    <t>（クレー）</t>
    <phoneticPr fontId="3"/>
  </si>
  <si>
    <t>（ハード）</t>
    <phoneticPr fontId="3"/>
  </si>
  <si>
    <t>Fリーグ</t>
    <phoneticPr fontId="3"/>
  </si>
  <si>
    <t>女子予選</t>
    <rPh sb="0" eb="2">
      <t>ジョシ</t>
    </rPh>
    <rPh sb="2" eb="4">
      <t>ヨセン</t>
    </rPh>
    <phoneticPr fontId="3"/>
  </si>
  <si>
    <t>午前9時00分</t>
    <rPh sb="0" eb="2">
      <t>ゴゼン</t>
    </rPh>
    <phoneticPr fontId="3"/>
  </si>
  <si>
    <t>駐車場には限りがありますので、なるべく乗り合わせで来てください。また、近隣に路上駐車は絶対にしないで下さい。</t>
    <rPh sb="19" eb="20">
      <t>ノ</t>
    </rPh>
    <rPh sb="21" eb="22">
      <t>ア</t>
    </rPh>
    <rPh sb="25" eb="26">
      <t>キ</t>
    </rPh>
    <phoneticPr fontId="3"/>
  </si>
  <si>
    <r>
      <t>試合当日は、当協会役員宛に電話で</t>
    </r>
    <r>
      <rPr>
        <sz val="9"/>
        <color indexed="63"/>
        <rFont val="Lr oSVbN"/>
        <family val="2"/>
      </rPr>
      <t>AM8:00</t>
    </r>
    <r>
      <rPr>
        <sz val="9"/>
        <color indexed="63"/>
        <rFont val="ＭＳ Ｐゴシック"/>
        <family val="3"/>
        <charset val="128"/>
      </rPr>
      <t>～</t>
    </r>
    <r>
      <rPr>
        <sz val="9"/>
        <color indexed="63"/>
        <rFont val="Lr oSVbN"/>
        <family val="2"/>
      </rPr>
      <t>AM8:30</t>
    </r>
    <r>
      <rPr>
        <sz val="9"/>
        <color indexed="63"/>
        <rFont val="ＭＳ Ｐゴシック"/>
        <family val="3"/>
        <charset val="128"/>
      </rPr>
      <t>までにお願いします。</t>
    </r>
    <phoneticPr fontId="3"/>
  </si>
  <si>
    <t>館山運動公園及び市民運動場は午前9時より使用可能となります。</t>
    <rPh sb="0" eb="2">
      <t>タテヤマ</t>
    </rPh>
    <rPh sb="2" eb="6">
      <t>ウンドウコウエン</t>
    </rPh>
    <rPh sb="6" eb="7">
      <t>オヨ</t>
    </rPh>
    <rPh sb="8" eb="10">
      <t>シミン</t>
    </rPh>
    <rPh sb="10" eb="13">
      <t>ウンドウジョウ</t>
    </rPh>
    <rPh sb="14" eb="16">
      <t>ゴゼン</t>
    </rPh>
    <rPh sb="17" eb="18">
      <t>ジ</t>
    </rPh>
    <rPh sb="20" eb="22">
      <t>シヨウ</t>
    </rPh>
    <rPh sb="22" eb="24">
      <t>カノウ</t>
    </rPh>
    <phoneticPr fontId="3"/>
  </si>
  <si>
    <t>午前11時00分</t>
    <rPh sb="0" eb="2">
      <t>ゴゼン</t>
    </rPh>
    <rPh sb="4" eb="5">
      <t>ジ</t>
    </rPh>
    <rPh sb="7" eb="8">
      <t>フン</t>
    </rPh>
    <phoneticPr fontId="3"/>
  </si>
  <si>
    <t>リーグ戦は各リーグ№1の組をリーグの責任者とします。スコアシートとボールを受け取ってください。
リーグ戦終了後、リーグ1位の組はスコアシートの記入を確認し、ボールと共に本部に提出してください。</t>
    <rPh sb="5" eb="6">
      <t>カク</t>
    </rPh>
    <rPh sb="12" eb="13">
      <t>クミ</t>
    </rPh>
    <rPh sb="18" eb="21">
      <t>セキニンシャ</t>
    </rPh>
    <rPh sb="37" eb="38">
      <t>ウ</t>
    </rPh>
    <rPh sb="39" eb="40">
      <t>ト</t>
    </rPh>
    <rPh sb="60" eb="61">
      <t>イ</t>
    </rPh>
    <rPh sb="62" eb="63">
      <t>クミ</t>
    </rPh>
    <phoneticPr fontId="3"/>
  </si>
  <si>
    <r>
      <t>協会携帯（着信専用）　</t>
    </r>
    <r>
      <rPr>
        <sz val="9"/>
        <color indexed="10"/>
        <rFont val="ＭＳ Ｐゴシック"/>
        <family val="3"/>
        <charset val="128"/>
      </rPr>
      <t>080-4472-8558</t>
    </r>
    <rPh sb="0" eb="2">
      <t>キョウカイ</t>
    </rPh>
    <rPh sb="2" eb="4">
      <t>ケイタイ</t>
    </rPh>
    <rPh sb="5" eb="7">
      <t>チャクシン</t>
    </rPh>
    <rPh sb="7" eb="9">
      <t>センヨウ</t>
    </rPh>
    <phoneticPr fontId="3"/>
  </si>
  <si>
    <t>平成25年 8月18日</t>
    <rPh sb="0" eb="2">
      <t>ヘイセイ</t>
    </rPh>
    <phoneticPr fontId="3"/>
  </si>
  <si>
    <t>平成25年 8月25日</t>
    <rPh sb="0" eb="2">
      <t>ヘイセイ</t>
    </rPh>
    <rPh sb="7" eb="8">
      <t>ガツ</t>
    </rPh>
    <phoneticPr fontId="3"/>
  </si>
  <si>
    <t>平成25年 9月 1日</t>
    <rPh sb="0" eb="2">
      <t>ヘイセイ</t>
    </rPh>
    <rPh sb="7" eb="8">
      <t>ガツ</t>
    </rPh>
    <phoneticPr fontId="3"/>
  </si>
  <si>
    <t>平成25年 9月 8日</t>
    <rPh sb="0" eb="2">
      <t>ヘイセイ</t>
    </rPh>
    <rPh sb="7" eb="8">
      <t>ガツ</t>
    </rPh>
    <phoneticPr fontId="3"/>
  </si>
  <si>
    <t>山本テニスコート</t>
    <rPh sb="0" eb="2">
      <t>ヤマモト</t>
    </rPh>
    <phoneticPr fontId="3"/>
  </si>
  <si>
    <t>雨天等の場合は繰り下げて行うものとします。ただし、9月8日以降に順延となった場合は、改めてコートを確保して連絡いたします。</t>
    <rPh sb="0" eb="2">
      <t>ウテン</t>
    </rPh>
    <rPh sb="2" eb="3">
      <t>トウ</t>
    </rPh>
    <rPh sb="4" eb="6">
      <t>バアイ</t>
    </rPh>
    <rPh sb="7" eb="8">
      <t>ク</t>
    </rPh>
    <rPh sb="9" eb="10">
      <t>サ</t>
    </rPh>
    <rPh sb="12" eb="13">
      <t>オコナ</t>
    </rPh>
    <rPh sb="26" eb="27">
      <t>ガツ</t>
    </rPh>
    <rPh sb="28" eb="29">
      <t>ニチ</t>
    </rPh>
    <rPh sb="29" eb="31">
      <t>イコウ</t>
    </rPh>
    <rPh sb="32" eb="34">
      <t>ジュンエン</t>
    </rPh>
    <rPh sb="38" eb="40">
      <t>バアイ</t>
    </rPh>
    <rPh sb="42" eb="43">
      <t>アラタ</t>
    </rPh>
    <rPh sb="49" eb="51">
      <t>カクホ</t>
    </rPh>
    <rPh sb="53" eb="55">
      <t>レンラク</t>
    </rPh>
    <phoneticPr fontId="3"/>
  </si>
  <si>
    <r>
      <t>平成</t>
    </r>
    <r>
      <rPr>
        <b/>
        <sz val="12"/>
        <color indexed="63"/>
        <rFont val="Lr oSVbN"/>
        <family val="2"/>
      </rPr>
      <t xml:space="preserve"> 25 </t>
    </r>
    <r>
      <rPr>
        <b/>
        <sz val="12"/>
        <color indexed="63"/>
        <rFont val="ＭＳ Ｐゴシック"/>
        <family val="3"/>
        <charset val="128"/>
      </rPr>
      <t>年度　館山テニストーナメント　ダブルス　競技要綱</t>
    </r>
    <rPh sb="9" eb="11">
      <t>タテヤマ</t>
    </rPh>
    <phoneticPr fontId="3"/>
  </si>
  <si>
    <t>リーグ戦を行い、各リーグの１位と２位が本戦に進出します。（本戦進出者の位置は当日抽選とします。）</t>
    <rPh sb="5" eb="6">
      <t>オコナ</t>
    </rPh>
    <rPh sb="8" eb="9">
      <t>カク</t>
    </rPh>
    <rPh sb="14" eb="15">
      <t>イ</t>
    </rPh>
    <rPh sb="17" eb="18">
      <t>イ</t>
    </rPh>
    <rPh sb="19" eb="21">
      <t>ホンセン</t>
    </rPh>
    <rPh sb="22" eb="24">
      <t>シンシュツ</t>
    </rPh>
    <rPh sb="38" eb="40">
      <t>トウジツ</t>
    </rPh>
    <phoneticPr fontId="3"/>
  </si>
  <si>
    <t>リーグ戦を行い、各リーグ１位が(１位がトーナメント戦に出場できない場合は２位が)トーナメント戦に進出します。</t>
    <rPh sb="5" eb="6">
      <t>オコナ</t>
    </rPh>
    <rPh sb="8" eb="9">
      <t>カク</t>
    </rPh>
    <rPh sb="13" eb="14">
      <t>イ</t>
    </rPh>
    <rPh sb="46" eb="47">
      <t>セン</t>
    </rPh>
    <rPh sb="48" eb="50">
      <t>シンシュツ</t>
    </rPh>
    <phoneticPr fontId="3"/>
  </si>
  <si>
    <t>試合形式は6ゲーム先取（5-5タイブレーク）、ノーアドバンテージ方式。</t>
    <rPh sb="9" eb="11">
      <t>センシュ</t>
    </rPh>
    <rPh sb="32" eb="34">
      <t>ホウシキ</t>
    </rPh>
    <phoneticPr fontId="3"/>
  </si>
  <si>
    <r>
      <t xml:space="preserve">リーグ３位の組はラッキールーザーの権利があります。抽選を行ないますので、試合終了後本部に集合してください。
</t>
    </r>
    <r>
      <rPr>
        <b/>
        <sz val="9"/>
        <color indexed="63"/>
        <rFont val="ＭＳ Ｐゴシック"/>
        <family val="3"/>
        <charset val="128"/>
      </rPr>
      <t>ただし、予選勝ち上がり組が欠員の場合は、そのリーグの３位を優先します。</t>
    </r>
    <r>
      <rPr>
        <sz val="9"/>
        <color indexed="63"/>
        <rFont val="ＭＳ Ｐゴシック"/>
        <family val="3"/>
        <charset val="128"/>
      </rPr>
      <t xml:space="preserve">
なお、ラッキールーザーにも欠員が生じた場合は、残りの参加者に権利が移ります。</t>
    </r>
    <rPh sb="4" eb="5">
      <t>イ</t>
    </rPh>
    <rPh sb="6" eb="7">
      <t>クミ</t>
    </rPh>
    <rPh sb="17" eb="19">
      <t>ケンリ</t>
    </rPh>
    <rPh sb="25" eb="27">
      <t>チュウセン</t>
    </rPh>
    <rPh sb="28" eb="29">
      <t>オコ</t>
    </rPh>
    <rPh sb="36" eb="38">
      <t>シアイ</t>
    </rPh>
    <rPh sb="38" eb="40">
      <t>シュウリョウ</t>
    </rPh>
    <rPh sb="40" eb="41">
      <t>ゴ</t>
    </rPh>
    <rPh sb="41" eb="43">
      <t>ホンブ</t>
    </rPh>
    <rPh sb="44" eb="46">
      <t>シュウゴウ</t>
    </rPh>
    <rPh sb="58" eb="60">
      <t>ヨセン</t>
    </rPh>
    <rPh sb="60" eb="61">
      <t>カ</t>
    </rPh>
    <rPh sb="62" eb="63">
      <t>ア</t>
    </rPh>
    <rPh sb="65" eb="66">
      <t>クミ</t>
    </rPh>
    <rPh sb="81" eb="82">
      <t>イ</t>
    </rPh>
    <phoneticPr fontId="3"/>
  </si>
  <si>
    <t>リーグ戦は6ゲームマッチ(6-6タイブレーク 壮年は8ゲームマッチ、8-8タイブレーク)。トーナメント戦は8ゲームマッチ（8-8 タイブレーク）。</t>
    <rPh sb="3" eb="4">
      <t>セン</t>
    </rPh>
    <rPh sb="51" eb="52">
      <t>セン</t>
    </rPh>
    <phoneticPr fontId="3"/>
  </si>
  <si>
    <t>得失</t>
    <rPh sb="0" eb="2">
      <t>トクシツ</t>
    </rPh>
    <phoneticPr fontId="3"/>
  </si>
  <si>
    <t>―</t>
    <phoneticPr fontId="29"/>
  </si>
  <si>
    <t>順位</t>
    <rPh sb="0" eb="2">
      <t>ジュンイ</t>
    </rPh>
    <phoneticPr fontId="29"/>
  </si>
  <si>
    <t>千葉県立館山運動公園テニスコート</t>
  </si>
  <si>
    <t>3.集合時間：</t>
    <rPh sb="2" eb="6">
      <t>シュウゴウジカン</t>
    </rPh>
    <phoneticPr fontId="39"/>
  </si>
  <si>
    <t>　及び受付</t>
    <rPh sb="1" eb="2">
      <t>オヨ</t>
    </rPh>
    <rPh sb="3" eb="5">
      <t>ウケツケ</t>
    </rPh>
    <phoneticPr fontId="39"/>
  </si>
  <si>
    <t>6.順位決め：</t>
    <rPh sb="2" eb="5">
      <t>ジュンイキ</t>
    </rPh>
    <phoneticPr fontId="39"/>
  </si>
  <si>
    <t>1.勝率　2.得失ゲーム　3.当事者間の勝敗　4.抽選</t>
    <rPh sb="2" eb="4">
      <t>ショウリツ</t>
    </rPh>
    <rPh sb="7" eb="9">
      <t>トクシツ</t>
    </rPh>
    <rPh sb="15" eb="18">
      <t>トウジシャ</t>
    </rPh>
    <rPh sb="18" eb="19">
      <t>カン</t>
    </rPh>
    <rPh sb="20" eb="22">
      <t>ショウハイ</t>
    </rPh>
    <rPh sb="25" eb="27">
      <t>チュウセン</t>
    </rPh>
    <phoneticPr fontId="39"/>
  </si>
  <si>
    <t>7.試合進行：</t>
    <rPh sb="2" eb="6">
      <t>シアイシンコウ</t>
    </rPh>
    <phoneticPr fontId="39"/>
  </si>
  <si>
    <t>　協会ホームページにも掲載します。</t>
    <rPh sb="1" eb="3">
      <t>キョウカイ</t>
    </rPh>
    <rPh sb="11" eb="13">
      <t>ケイサイ</t>
    </rPh>
    <phoneticPr fontId="39"/>
  </si>
  <si>
    <t>電子メール：</t>
  </si>
  <si>
    <t>t_tennis_a@yahoo.co.jp</t>
  </si>
  <si>
    <t>ＴＥＬ　　：</t>
    <phoneticPr fontId="39"/>
  </si>
  <si>
    <t>０９０-４００３-７０１２（渡辺）</t>
  </si>
  <si>
    <t>4.試合形式：</t>
    <phoneticPr fontId="3"/>
  </si>
  <si>
    <t>9.その他　：</t>
    <rPh sb="4" eb="5">
      <t>タ</t>
    </rPh>
    <phoneticPr fontId="39"/>
  </si>
  <si>
    <t>10.問合せ先：</t>
    <phoneticPr fontId="39"/>
  </si>
  <si>
    <t>サービス６本（各サイド３本）</t>
    <phoneticPr fontId="39"/>
  </si>
  <si>
    <t>8.表彰等　：</t>
    <rPh sb="2" eb="5">
      <t>ヒョウショウトウ</t>
    </rPh>
    <phoneticPr fontId="3"/>
  </si>
  <si>
    <t>　すのでお問合せはそれ以降にお願いします。</t>
    <rPh sb="5" eb="7">
      <t>トイアワ</t>
    </rPh>
    <rPh sb="11" eb="13">
      <t>イコウ</t>
    </rPh>
    <rPh sb="15" eb="16">
      <t>ネガ</t>
    </rPh>
    <phoneticPr fontId="39"/>
  </si>
  <si>
    <t>優勝及び準優勝</t>
    <rPh sb="0" eb="2">
      <t>ユウショウ</t>
    </rPh>
    <rPh sb="2" eb="3">
      <t>オヨ</t>
    </rPh>
    <rPh sb="4" eb="7">
      <t>ジュンユウショウ</t>
    </rPh>
    <phoneticPr fontId="3"/>
  </si>
  <si>
    <t>A1位</t>
    <rPh sb="2" eb="3">
      <t>イ</t>
    </rPh>
    <phoneticPr fontId="3"/>
  </si>
  <si>
    <t>B1位</t>
    <rPh sb="2" eb="3">
      <t>イ</t>
    </rPh>
    <phoneticPr fontId="3"/>
  </si>
  <si>
    <t>C1位</t>
    <rPh sb="2" eb="3">
      <t>イ</t>
    </rPh>
    <phoneticPr fontId="3"/>
  </si>
  <si>
    <t>D1位</t>
    <rPh sb="2" eb="3">
      <t>イ</t>
    </rPh>
    <phoneticPr fontId="3"/>
  </si>
  <si>
    <t>男子Aクラス（8時50分集合）</t>
    <rPh sb="0" eb="2">
      <t>ダンシ</t>
    </rPh>
    <rPh sb="8" eb="9">
      <t>ジ</t>
    </rPh>
    <rPh sb="11" eb="12">
      <t>フン</t>
    </rPh>
    <rPh sb="12" eb="14">
      <t>シュウゴウ</t>
    </rPh>
    <phoneticPr fontId="3"/>
  </si>
  <si>
    <t>得失</t>
    <rPh sb="0" eb="2">
      <t>トクシツ</t>
    </rPh>
    <phoneticPr fontId="3"/>
  </si>
  <si>
    <t>順位</t>
    <rPh sb="0" eb="2">
      <t>ジュンイ</t>
    </rPh>
    <phoneticPr fontId="3"/>
  </si>
  <si>
    <t>E1位</t>
    <rPh sb="2" eb="3">
      <t>イ</t>
    </rPh>
    <phoneticPr fontId="3"/>
  </si>
  <si>
    <t>F1位</t>
    <rPh sb="2" eb="3">
      <t>イ</t>
    </rPh>
    <phoneticPr fontId="3"/>
  </si>
  <si>
    <t>G1位</t>
    <rPh sb="2" eb="3">
      <t>イ</t>
    </rPh>
    <phoneticPr fontId="3"/>
  </si>
  <si>
    <t>　都合によりキャンセルされる方がいましたら、早めに連絡願います。</t>
    <rPh sb="1" eb="3">
      <t>ツゴウ</t>
    </rPh>
    <rPh sb="14" eb="15">
      <t>カタ</t>
    </rPh>
    <rPh sb="22" eb="23">
      <t>ハヤ</t>
    </rPh>
    <rPh sb="25" eb="28">
      <t>レンラクネガ</t>
    </rPh>
    <phoneticPr fontId="3"/>
  </si>
  <si>
    <t>勝敗</t>
    <rPh sb="0" eb="2">
      <t>ショウハイ</t>
    </rPh>
    <phoneticPr fontId="3"/>
  </si>
  <si>
    <t>A２位</t>
    <rPh sb="2" eb="3">
      <t>イ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</si>
  <si>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</si>
  <si>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</si>
  <si>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勝敗</t>
    <rPh sb="0" eb="2">
      <t>ショウハイ</t>
    </rPh>
    <phoneticPr fontId="3"/>
  </si>
  <si>
    <t>Ｃ1位</t>
    <rPh sb="2" eb="3">
      <t>イ</t>
    </rPh>
    <phoneticPr fontId="3"/>
  </si>
  <si>
    <t>Ｄ1位</t>
    <rPh sb="2" eb="3">
      <t>イ</t>
    </rPh>
    <phoneticPr fontId="3"/>
  </si>
  <si>
    <t>男子Ｂトーナメント表</t>
    <rPh sb="0" eb="2">
      <t>ダンシ</t>
    </rPh>
    <rPh sb="9" eb="10">
      <t>ヒョウ</t>
    </rPh>
    <phoneticPr fontId="3"/>
  </si>
  <si>
    <t>女子トーナメント表</t>
    <rPh sb="0" eb="2">
      <t>ジョシ</t>
    </rPh>
    <rPh sb="8" eb="9">
      <t>ヒョウ</t>
    </rPh>
    <phoneticPr fontId="3"/>
  </si>
  <si>
    <t>　男子Ａトーナメント表</t>
    <rPh sb="1" eb="3">
      <t>ダンシ</t>
    </rPh>
    <rPh sb="10" eb="11">
      <t>ヒョウ</t>
    </rPh>
    <phoneticPr fontId="3"/>
  </si>
  <si>
    <t>男子A1回戦</t>
    <rPh sb="0" eb="2">
      <t>ダンシ</t>
    </rPh>
    <rPh sb="4" eb="6">
      <t>カイセン</t>
    </rPh>
    <phoneticPr fontId="49"/>
  </si>
  <si>
    <t>女子準決勝</t>
    <rPh sb="0" eb="2">
      <t>ジョシ</t>
    </rPh>
    <rPh sb="2" eb="3">
      <t>ジュン</t>
    </rPh>
    <rPh sb="3" eb="5">
      <t>ケッショウ</t>
    </rPh>
    <phoneticPr fontId="49"/>
  </si>
  <si>
    <t>女子決勝</t>
    <rPh sb="0" eb="2">
      <t>ジョシ</t>
    </rPh>
    <rPh sb="2" eb="4">
      <t>ケッショウ</t>
    </rPh>
    <phoneticPr fontId="49"/>
  </si>
  <si>
    <t>男子B決勝</t>
    <rPh sb="0" eb="2">
      <t>ダンシ</t>
    </rPh>
    <rPh sb="3" eb="5">
      <t>ケッショウ</t>
    </rPh>
    <phoneticPr fontId="49"/>
  </si>
  <si>
    <t>②各クラス共すべての試合は６ゲーム先取（5-5タイブレーク）セミアドバンテージ</t>
    <rPh sb="1" eb="2">
      <t>カク</t>
    </rPh>
    <rPh sb="5" eb="6">
      <t>トモ</t>
    </rPh>
    <rPh sb="10" eb="12">
      <t>シアイ</t>
    </rPh>
    <rPh sb="17" eb="19">
      <t>センシュ</t>
    </rPh>
    <phoneticPr fontId="3"/>
  </si>
  <si>
    <t>③天候やその他（試合進行やdef等の状況）により変更する場合あり</t>
    <rPh sb="8" eb="12">
      <t>シアイシンコウ</t>
    </rPh>
    <rPh sb="24" eb="26">
      <t>ヘンコウ</t>
    </rPh>
    <rPh sb="28" eb="30">
      <t>バアイ</t>
    </rPh>
    <phoneticPr fontId="39"/>
  </si>
  <si>
    <t>　試合進行等について配慮お願いします。</t>
    <rPh sb="13" eb="14">
      <t>ネガ</t>
    </rPh>
    <phoneticPr fontId="39"/>
  </si>
  <si>
    <t>②試合当日受付時までの選手の変更は可とします。</t>
    <rPh sb="1" eb="5">
      <t>シアイトウジツ</t>
    </rPh>
    <rPh sb="5" eb="8">
      <t>ウケツケジ</t>
    </rPh>
    <rPh sb="11" eb="13">
      <t>センシュ</t>
    </rPh>
    <rPh sb="14" eb="16">
      <t>ヘンコウ</t>
    </rPh>
    <rPh sb="17" eb="18">
      <t>カ</t>
    </rPh>
    <phoneticPr fontId="3"/>
  </si>
  <si>
    <t>③コートの控えになった選手は、指定コートの近くに待機してください。</t>
    <phoneticPr fontId="39"/>
  </si>
  <si>
    <t>④自然的体力消耗（痙攣、肉離れ等）による中断は認めません。</t>
    <phoneticPr fontId="39"/>
  </si>
  <si>
    <t>1.日　　時：</t>
    <phoneticPr fontId="39"/>
  </si>
  <si>
    <t>笠島　祐一</t>
    <rPh sb="0" eb="2">
      <t>カサジマ</t>
    </rPh>
    <rPh sb="3" eb="5">
      <t>ユウイチ</t>
    </rPh>
    <phoneticPr fontId="3"/>
  </si>
  <si>
    <t>菅野　洋一</t>
    <rPh sb="0" eb="2">
      <t>カンノ</t>
    </rPh>
    <rPh sb="3" eb="5">
      <t>ヨウイチ</t>
    </rPh>
    <phoneticPr fontId="3"/>
  </si>
  <si>
    <t>SKZT</t>
    <phoneticPr fontId="3"/>
  </si>
  <si>
    <t>フリー</t>
    <phoneticPr fontId="3"/>
  </si>
  <si>
    <t>荒川麻由香</t>
    <rPh sb="0" eb="2">
      <t>アラカワ</t>
    </rPh>
    <rPh sb="2" eb="5">
      <t>マユカ</t>
    </rPh>
    <phoneticPr fontId="3"/>
  </si>
  <si>
    <t>山田　美咲</t>
    <rPh sb="0" eb="2">
      <t>ヤマダ</t>
    </rPh>
    <rPh sb="3" eb="5">
      <t>ミサキ</t>
    </rPh>
    <phoneticPr fontId="3"/>
  </si>
  <si>
    <t>2.場　　所：</t>
    <phoneticPr fontId="3"/>
  </si>
  <si>
    <t>5.試合前練習：</t>
    <rPh sb="2" eb="5">
      <t>シアイマエ</t>
    </rPh>
    <rPh sb="5" eb="7">
      <t>レンシュウ</t>
    </rPh>
    <phoneticPr fontId="39"/>
  </si>
  <si>
    <t>S1</t>
    <phoneticPr fontId="3"/>
  </si>
  <si>
    <t>S4</t>
    <phoneticPr fontId="3"/>
  </si>
  <si>
    <t>S2</t>
    <phoneticPr fontId="3"/>
  </si>
  <si>
    <t>S3</t>
    <phoneticPr fontId="3"/>
  </si>
  <si>
    <t>S1</t>
    <phoneticPr fontId="3"/>
  </si>
  <si>
    <t>S2</t>
    <phoneticPr fontId="3"/>
  </si>
  <si>
    <t>　受付時に参加費２,０００円/組を徴収します。（学生ペアは１，５００円）</t>
    <rPh sb="1" eb="4">
      <t>ウケツケジ</t>
    </rPh>
    <rPh sb="5" eb="8">
      <t>サンカヒ</t>
    </rPh>
    <rPh sb="13" eb="14">
      <t>エン</t>
    </rPh>
    <rPh sb="15" eb="16">
      <t>クミ</t>
    </rPh>
    <rPh sb="17" eb="19">
      <t>チョウシュウ</t>
    </rPh>
    <rPh sb="24" eb="26">
      <t>ガクセイ</t>
    </rPh>
    <rPh sb="34" eb="35">
      <t>エン</t>
    </rPh>
    <phoneticPr fontId="39"/>
  </si>
  <si>
    <t>①各リーグ①の方を責任者とし、スコア表・ボールを渡しますので</t>
    <rPh sb="1" eb="2">
      <t>カク</t>
    </rPh>
    <rPh sb="18" eb="19">
      <t>ヒョウ</t>
    </rPh>
    <rPh sb="24" eb="25">
      <t>ワタ</t>
    </rPh>
    <phoneticPr fontId="39"/>
  </si>
  <si>
    <t>　その位置にキャンセル待ちの組をいれることとします。</t>
    <rPh sb="3" eb="5">
      <t>イチ</t>
    </rPh>
    <rPh sb="8" eb="10">
      <t>サンカ</t>
    </rPh>
    <rPh sb="11" eb="12">
      <t>ミト</t>
    </rPh>
    <phoneticPr fontId="3"/>
  </si>
  <si>
    <t>Ｓ5</t>
    <phoneticPr fontId="3"/>
  </si>
  <si>
    <t>Ｓ6</t>
    <phoneticPr fontId="3"/>
  </si>
  <si>
    <t>松本尚意</t>
    <rPh sb="0" eb="2">
      <t>マツモト</t>
    </rPh>
    <rPh sb="2" eb="4">
      <t>ナオイ</t>
    </rPh>
    <phoneticPr fontId="3"/>
  </si>
  <si>
    <t>フリー</t>
    <phoneticPr fontId="3"/>
  </si>
  <si>
    <t>三浦　雅也</t>
    <rPh sb="0" eb="2">
      <t>ミウラ</t>
    </rPh>
    <rPh sb="3" eb="5">
      <t>マサヤ</t>
    </rPh>
    <phoneticPr fontId="3"/>
  </si>
  <si>
    <t>白熊　雄大</t>
    <rPh sb="0" eb="2">
      <t>シラクマ</t>
    </rPh>
    <rPh sb="3" eb="5">
      <t>ユウダイ</t>
    </rPh>
    <phoneticPr fontId="3"/>
  </si>
  <si>
    <t>QUATTRO</t>
    <phoneticPr fontId="3"/>
  </si>
  <si>
    <t>三村　和範</t>
    <rPh sb="0" eb="2">
      <t>ミムラ</t>
    </rPh>
    <rPh sb="3" eb="5">
      <t>カズノリ</t>
    </rPh>
    <phoneticPr fontId="3"/>
  </si>
  <si>
    <t>福田　雄一</t>
    <rPh sb="0" eb="2">
      <t>フクダ</t>
    </rPh>
    <rPh sb="3" eb="5">
      <t>ユウイチ</t>
    </rPh>
    <phoneticPr fontId="3"/>
  </si>
  <si>
    <t>LEBEN</t>
    <phoneticPr fontId="3"/>
  </si>
  <si>
    <t>江澤　良</t>
    <rPh sb="0" eb="2">
      <t>エザワ</t>
    </rPh>
    <rPh sb="3" eb="4">
      <t>リョウ</t>
    </rPh>
    <phoneticPr fontId="3"/>
  </si>
  <si>
    <t>虻川　大哉</t>
    <rPh sb="0" eb="2">
      <t>アブカワ</t>
    </rPh>
    <rPh sb="3" eb="4">
      <t>ダイ</t>
    </rPh>
    <rPh sb="4" eb="5">
      <t>ヤ</t>
    </rPh>
    <phoneticPr fontId="3"/>
  </si>
  <si>
    <t>進藤　克海</t>
    <rPh sb="0" eb="2">
      <t>シンドウ</t>
    </rPh>
    <rPh sb="3" eb="5">
      <t>カツミ</t>
    </rPh>
    <phoneticPr fontId="3"/>
  </si>
  <si>
    <t>尾高　佑樹</t>
    <rPh sb="0" eb="2">
      <t>オダカ</t>
    </rPh>
    <rPh sb="3" eb="5">
      <t>ユウキ</t>
    </rPh>
    <phoneticPr fontId="3"/>
  </si>
  <si>
    <t>小倉　清明</t>
    <rPh sb="0" eb="2">
      <t>オグラ</t>
    </rPh>
    <rPh sb="3" eb="5">
      <t>キヨアキ</t>
    </rPh>
    <phoneticPr fontId="3"/>
  </si>
  <si>
    <t>井上　慧亮</t>
    <rPh sb="0" eb="2">
      <t>イノウエ</t>
    </rPh>
    <rPh sb="3" eb="4">
      <t>サトシ</t>
    </rPh>
    <rPh sb="4" eb="5">
      <t>リョウ</t>
    </rPh>
    <phoneticPr fontId="1"/>
  </si>
  <si>
    <t>大竹　千広</t>
    <rPh sb="0" eb="2">
      <t>オオタケ</t>
    </rPh>
    <rPh sb="3" eb="5">
      <t>チヒロ</t>
    </rPh>
    <phoneticPr fontId="3"/>
  </si>
  <si>
    <t>山村　紘史</t>
    <rPh sb="0" eb="2">
      <t>ヤマムラ</t>
    </rPh>
    <rPh sb="3" eb="4">
      <t>ヒロシ</t>
    </rPh>
    <rPh sb="4" eb="5">
      <t>シ</t>
    </rPh>
    <phoneticPr fontId="3"/>
  </si>
  <si>
    <t>令和7年８月２4日（日）９時～（予備日8月31日）</t>
    <rPh sb="13" eb="14">
      <t>ジ</t>
    </rPh>
    <rPh sb="16" eb="19">
      <t>ヨビビ</t>
    </rPh>
    <rPh sb="20" eb="21">
      <t>ガツ</t>
    </rPh>
    <phoneticPr fontId="3"/>
  </si>
  <si>
    <t>①男子Ａクラス      　　　　           ８時５０分集合</t>
    <rPh sb="1" eb="3">
      <t>ダンシ</t>
    </rPh>
    <rPh sb="29" eb="30">
      <t>ジ</t>
    </rPh>
    <rPh sb="32" eb="33">
      <t>フン</t>
    </rPh>
    <rPh sb="33" eb="35">
      <t>シュウゴウ</t>
    </rPh>
    <phoneticPr fontId="39"/>
  </si>
  <si>
    <t>②集合時間までに本部に参加受付をお願いします。</t>
    <rPh sb="1" eb="5">
      <t>シュウゴウジカン</t>
    </rPh>
    <rPh sb="8" eb="10">
      <t>ホンブ</t>
    </rPh>
    <rPh sb="11" eb="15">
      <t>サンカウケツケ</t>
    </rPh>
    <rPh sb="17" eb="18">
      <t>ネガ</t>
    </rPh>
    <phoneticPr fontId="39"/>
  </si>
  <si>
    <t>　本部は３番コート奥の東屋前です。</t>
    <rPh sb="1" eb="3">
      <t>ホンブ</t>
    </rPh>
    <rPh sb="5" eb="6">
      <t>バン</t>
    </rPh>
    <rPh sb="9" eb="10">
      <t>オク</t>
    </rPh>
    <rPh sb="11" eb="13">
      <t>アズマヤ</t>
    </rPh>
    <rPh sb="13" eb="14">
      <t>マエ</t>
    </rPh>
    <phoneticPr fontId="39"/>
  </si>
  <si>
    <t>①各クラス予選リーグを行い各リーグ1位による決勝トーナメントを行う。</t>
    <rPh sb="1" eb="2">
      <t>カク</t>
    </rPh>
    <rPh sb="5" eb="7">
      <t>ヨセン</t>
    </rPh>
    <rPh sb="11" eb="12">
      <t>オコナ</t>
    </rPh>
    <rPh sb="13" eb="14">
      <t>カク</t>
    </rPh>
    <rPh sb="18" eb="19">
      <t>イ</t>
    </rPh>
    <phoneticPr fontId="3"/>
  </si>
  <si>
    <t>　本部まで提出してください。</t>
    <rPh sb="1" eb="3">
      <t>ホンブ</t>
    </rPh>
    <rPh sb="5" eb="7">
      <t>テイシュツ</t>
    </rPh>
    <phoneticPr fontId="3"/>
  </si>
  <si>
    <t>　リーグのすべての試合終了後スコア表・ボールを本部まで提出してください。</t>
    <rPh sb="9" eb="14">
      <t>シアイシュウリョウゴ</t>
    </rPh>
    <rPh sb="17" eb="18">
      <t>ヒョウ</t>
    </rPh>
    <rPh sb="23" eb="25">
      <t>ホンブ</t>
    </rPh>
    <rPh sb="27" eb="29">
      <t>テイシュツ</t>
    </rPh>
    <phoneticPr fontId="39"/>
  </si>
  <si>
    <t>①キャンセル待ちの方がいらっしゃいますので、</t>
    <rPh sb="6" eb="7">
      <t>マ</t>
    </rPh>
    <rPh sb="9" eb="10">
      <t>カタ</t>
    </rPh>
    <phoneticPr fontId="3"/>
  </si>
  <si>
    <t>　試合当日までの間に参加予定者にキャンセルがあった場合、ドローの</t>
    <rPh sb="1" eb="5">
      <t>シアイトウジツ</t>
    </rPh>
    <rPh sb="8" eb="9">
      <t>アイダ</t>
    </rPh>
    <rPh sb="10" eb="15">
      <t>サンカヨテイシャ</t>
    </rPh>
    <rPh sb="25" eb="27">
      <t>バアイ</t>
    </rPh>
    <phoneticPr fontId="3"/>
  </si>
  <si>
    <t>⑤雨天等による大会開催の有無ついては、当日の７時００分までに決定しま</t>
    <rPh sb="1" eb="3">
      <t>ウテン</t>
    </rPh>
    <rPh sb="9" eb="11">
      <t>カイサイ</t>
    </rPh>
    <rPh sb="12" eb="14">
      <t>ウム</t>
    </rPh>
    <phoneticPr fontId="39"/>
  </si>
  <si>
    <t>　但し、def等でリーグが2チームとなった場合は8ゲームマッチ（8-８タイブレーク）</t>
    <rPh sb="1" eb="2">
      <t>タダ</t>
    </rPh>
    <rPh sb="7" eb="8">
      <t>トウ</t>
    </rPh>
    <rPh sb="21" eb="23">
      <t>バアイ</t>
    </rPh>
    <phoneticPr fontId="3"/>
  </si>
  <si>
    <t>　セミアドバンテージとします。</t>
    <phoneticPr fontId="3"/>
  </si>
  <si>
    <t>　試合終了後、両者確認の上スコアを記載し勝者がスコア表とボールを</t>
    <rPh sb="1" eb="6">
      <t>シアイシュウリョウゴ</t>
    </rPh>
    <rPh sb="7" eb="11">
      <t>リョウシャカクニン</t>
    </rPh>
    <rPh sb="12" eb="13">
      <t>ウエ</t>
    </rPh>
    <rPh sb="17" eb="19">
      <t>キサイ</t>
    </rPh>
    <rPh sb="20" eb="22">
      <t>ショウシャ</t>
    </rPh>
    <rPh sb="26" eb="27">
      <t>ヒョウ</t>
    </rPh>
    <phoneticPr fontId="3"/>
  </si>
  <si>
    <t>コート割表(予定）進行状況により変更の場合有（本部より案内します）</t>
    <rPh sb="3" eb="4">
      <t>ワリ</t>
    </rPh>
    <rPh sb="4" eb="5">
      <t>ヒョウ</t>
    </rPh>
    <rPh sb="6" eb="8">
      <t>ヨテイ</t>
    </rPh>
    <rPh sb="9" eb="13">
      <t>シンコウジョウキョウ</t>
    </rPh>
    <rPh sb="16" eb="18">
      <t>ヘンコウ</t>
    </rPh>
    <rPh sb="19" eb="21">
      <t>バアイ</t>
    </rPh>
    <rPh sb="21" eb="22">
      <t>アリ</t>
    </rPh>
    <rPh sb="23" eb="25">
      <t>ホンブ</t>
    </rPh>
    <rPh sb="27" eb="29">
      <t>アンナイ</t>
    </rPh>
    <phoneticPr fontId="49"/>
  </si>
  <si>
    <t>9:00~</t>
    <phoneticPr fontId="49"/>
  </si>
  <si>
    <t>コート</t>
    <phoneticPr fontId="3"/>
  </si>
  <si>
    <r>
      <t>Aリーグ（１番コート）　</t>
    </r>
    <r>
      <rPr>
        <sz val="12"/>
        <rFont val="ＭＳ Ｐゴシック"/>
        <family val="3"/>
        <charset val="128"/>
      </rPr>
      <t>試合順　①１-３ ②２-３ ③１－２　</t>
    </r>
    <rPh sb="6" eb="7">
      <t>バン</t>
    </rPh>
    <phoneticPr fontId="3"/>
  </si>
  <si>
    <r>
      <t>Bリーグ（２番コート）　</t>
    </r>
    <r>
      <rPr>
        <sz val="12"/>
        <rFont val="ＭＳ Ｐゴシック"/>
        <family val="3"/>
        <charset val="128"/>
      </rPr>
      <t>試合順　①１-３ ②２-３ ③１－２</t>
    </r>
    <rPh sb="6" eb="7">
      <t>バン</t>
    </rPh>
    <phoneticPr fontId="3"/>
  </si>
  <si>
    <r>
      <t>Cリーグ（３番コート)　</t>
    </r>
    <r>
      <rPr>
        <sz val="12"/>
        <rFont val="ＭＳ Ｐゴシック"/>
        <family val="3"/>
        <charset val="128"/>
      </rPr>
      <t>試合順　①１-３ ②２-３ ③１－２</t>
    </r>
    <rPh sb="6" eb="7">
      <t>バン</t>
    </rPh>
    <phoneticPr fontId="3"/>
  </si>
  <si>
    <r>
      <t>Dリーグ（４番コート　</t>
    </r>
    <r>
      <rPr>
        <sz val="12"/>
        <rFont val="ＭＳ Ｐゴシック"/>
        <family val="3"/>
        <charset val="128"/>
      </rPr>
      <t>試合順　①１-３ ②２-３ ③１－２</t>
    </r>
    <rPh sb="5" eb="6">
      <t>バン</t>
    </rPh>
    <phoneticPr fontId="3"/>
  </si>
  <si>
    <r>
      <t xml:space="preserve">Fリーグ（6番コート） </t>
    </r>
    <r>
      <rPr>
        <sz val="12"/>
        <rFont val="ＭＳ Ｐゴシック"/>
        <family val="3"/>
        <charset val="128"/>
      </rPr>
      <t>試合順　①１-３ ②２-３ ③１－２</t>
    </r>
    <rPh sb="6" eb="7">
      <t>バン</t>
    </rPh>
    <phoneticPr fontId="3"/>
  </si>
  <si>
    <r>
      <t xml:space="preserve">Gリーグ（7番コート) </t>
    </r>
    <r>
      <rPr>
        <sz val="12"/>
        <rFont val="ＭＳ Ｐゴシック"/>
        <family val="3"/>
        <charset val="128"/>
      </rPr>
      <t>試合順　①１-３ ②２-３ ③１－２</t>
    </r>
    <rPh sb="6" eb="7">
      <t>バン</t>
    </rPh>
    <phoneticPr fontId="3"/>
  </si>
  <si>
    <t>男子決勝</t>
    <rPh sb="0" eb="2">
      <t>ダンシ</t>
    </rPh>
    <rPh sb="2" eb="4">
      <t>ケッショウ</t>
    </rPh>
    <phoneticPr fontId="49"/>
  </si>
  <si>
    <t>男子A準決勝</t>
    <rPh sb="0" eb="2">
      <t>ダンシ</t>
    </rPh>
    <rPh sb="3" eb="6">
      <t>ジュンケッショウ</t>
    </rPh>
    <phoneticPr fontId="49"/>
  </si>
  <si>
    <t>男子B準決勝</t>
    <rPh sb="0" eb="2">
      <t>ダンシ</t>
    </rPh>
    <rPh sb="3" eb="6">
      <t>ジュンケッショウ</t>
    </rPh>
    <phoneticPr fontId="49"/>
  </si>
  <si>
    <t>荒川雄一郎</t>
    <rPh sb="0" eb="2">
      <t>アラカワ</t>
    </rPh>
    <rPh sb="2" eb="5">
      <t>ユウイチロウ</t>
    </rPh>
    <phoneticPr fontId="3"/>
  </si>
  <si>
    <t>品川　卓也</t>
    <rPh sb="0" eb="2">
      <t>シナガワ</t>
    </rPh>
    <rPh sb="3" eb="5">
      <t>タクヤ</t>
    </rPh>
    <phoneticPr fontId="3"/>
  </si>
  <si>
    <t>フリー</t>
    <phoneticPr fontId="3"/>
  </si>
  <si>
    <t>渡辺　俊幸</t>
    <rPh sb="0" eb="2">
      <t>ワタナベ</t>
    </rPh>
    <rPh sb="3" eb="5">
      <t>トシユキ</t>
    </rPh>
    <phoneticPr fontId="3"/>
  </si>
  <si>
    <t>安藤　明</t>
    <rPh sb="0" eb="2">
      <t>アンドウ</t>
    </rPh>
    <rPh sb="3" eb="4">
      <t>アキラ</t>
    </rPh>
    <phoneticPr fontId="3"/>
  </si>
  <si>
    <t>市民TC</t>
    <rPh sb="0" eb="2">
      <t>シミン</t>
    </rPh>
    <phoneticPr fontId="3"/>
  </si>
  <si>
    <t>TTS</t>
    <phoneticPr fontId="3"/>
  </si>
  <si>
    <t>庄司　徹</t>
    <rPh sb="0" eb="2">
      <t>ショウジ</t>
    </rPh>
    <rPh sb="3" eb="4">
      <t>トオル</t>
    </rPh>
    <phoneticPr fontId="3"/>
  </si>
  <si>
    <t>TCO</t>
    <phoneticPr fontId="3"/>
  </si>
  <si>
    <t>福島　能彰</t>
    <rPh sb="0" eb="2">
      <t>フクシマ</t>
    </rPh>
    <rPh sb="3" eb="4">
      <t>ノウ</t>
    </rPh>
    <rPh sb="4" eb="5">
      <t>アキラ</t>
    </rPh>
    <phoneticPr fontId="3"/>
  </si>
  <si>
    <t>黒川　勇樹</t>
    <rPh sb="0" eb="2">
      <t>クロカワ</t>
    </rPh>
    <rPh sb="3" eb="5">
      <t>ユウキ</t>
    </rPh>
    <phoneticPr fontId="3"/>
  </si>
  <si>
    <t>尾高　治和</t>
    <rPh sb="0" eb="2">
      <t>オダカ</t>
    </rPh>
    <rPh sb="3" eb="4">
      <t>オサム</t>
    </rPh>
    <rPh sb="4" eb="5">
      <t>ワ</t>
    </rPh>
    <phoneticPr fontId="3"/>
  </si>
  <si>
    <t>建’s</t>
    <rPh sb="0" eb="1">
      <t>タツル</t>
    </rPh>
    <phoneticPr fontId="3"/>
  </si>
  <si>
    <t>川口　聡</t>
    <rPh sb="0" eb="2">
      <t>カワグチ</t>
    </rPh>
    <rPh sb="3" eb="4">
      <t>サトル</t>
    </rPh>
    <phoneticPr fontId="3"/>
  </si>
  <si>
    <t>西本　裕記</t>
    <rPh sb="0" eb="2">
      <t>ニシモト</t>
    </rPh>
    <rPh sb="3" eb="5">
      <t>ヒロキ</t>
    </rPh>
    <phoneticPr fontId="3"/>
  </si>
  <si>
    <t>吉田　智明</t>
    <rPh sb="0" eb="2">
      <t>ヨシダ</t>
    </rPh>
    <rPh sb="3" eb="5">
      <t>トモアキ</t>
    </rPh>
    <phoneticPr fontId="3"/>
  </si>
  <si>
    <t>高木　哲平</t>
    <rPh sb="0" eb="2">
      <t>タカギ</t>
    </rPh>
    <rPh sb="3" eb="5">
      <t>テッペイ</t>
    </rPh>
    <phoneticPr fontId="3"/>
  </si>
  <si>
    <t>大谷　拓馬</t>
    <rPh sb="0" eb="2">
      <t>オオタニ</t>
    </rPh>
    <rPh sb="3" eb="5">
      <t>タクマ</t>
    </rPh>
    <phoneticPr fontId="3"/>
  </si>
  <si>
    <t>佐々木公平</t>
    <rPh sb="0" eb="3">
      <t>ササキ</t>
    </rPh>
    <rPh sb="3" eb="5">
      <t>コウヘイ</t>
    </rPh>
    <phoneticPr fontId="3"/>
  </si>
  <si>
    <t>杉山　直人</t>
    <rPh sb="0" eb="2">
      <t>スギヤマ</t>
    </rPh>
    <rPh sb="3" eb="5">
      <t>ナオト</t>
    </rPh>
    <phoneticPr fontId="3"/>
  </si>
  <si>
    <t>アウルテニスクラブ</t>
    <phoneticPr fontId="3"/>
  </si>
  <si>
    <t>岡崎　和人</t>
    <rPh sb="0" eb="2">
      <t>オカザキ</t>
    </rPh>
    <rPh sb="3" eb="5">
      <t>カズト</t>
    </rPh>
    <phoneticPr fontId="3"/>
  </si>
  <si>
    <t>笹口　真幹</t>
    <rPh sb="0" eb="2">
      <t>ササグチ</t>
    </rPh>
    <rPh sb="3" eb="4">
      <t>マ</t>
    </rPh>
    <rPh sb="4" eb="5">
      <t>ミキ</t>
    </rPh>
    <phoneticPr fontId="3"/>
  </si>
  <si>
    <t>鈴木　政明</t>
    <rPh sb="0" eb="2">
      <t>スズキ</t>
    </rPh>
    <rPh sb="3" eb="5">
      <t>マサアキ</t>
    </rPh>
    <phoneticPr fontId="3"/>
  </si>
  <si>
    <t>小磯　勝彦</t>
    <rPh sb="0" eb="2">
      <t>コイソ</t>
    </rPh>
    <rPh sb="3" eb="5">
      <t>カツヒコ</t>
    </rPh>
    <phoneticPr fontId="3"/>
  </si>
  <si>
    <t>ビューテニスクラブ</t>
    <phoneticPr fontId="3"/>
  </si>
  <si>
    <t>コロコロ</t>
    <phoneticPr fontId="3"/>
  </si>
  <si>
    <t>GBT</t>
    <phoneticPr fontId="3"/>
  </si>
  <si>
    <t>吉原　朋征</t>
    <rPh sb="0" eb="2">
      <t>ヨシハラ</t>
    </rPh>
    <rPh sb="3" eb="5">
      <t>トモマサ</t>
    </rPh>
    <phoneticPr fontId="3"/>
  </si>
  <si>
    <t>大塚　典英</t>
    <rPh sb="0" eb="2">
      <t>オオツカ</t>
    </rPh>
    <rPh sb="3" eb="4">
      <t>テン</t>
    </rPh>
    <rPh sb="4" eb="5">
      <t>ヒデ</t>
    </rPh>
    <phoneticPr fontId="3"/>
  </si>
  <si>
    <t>松本　和也</t>
    <rPh sb="0" eb="2">
      <t>マツモト</t>
    </rPh>
    <rPh sb="3" eb="5">
      <t>カズヤ</t>
    </rPh>
    <phoneticPr fontId="3"/>
  </si>
  <si>
    <t>小松　升和</t>
    <rPh sb="0" eb="2">
      <t>コマツ</t>
    </rPh>
    <rPh sb="3" eb="4">
      <t>マス</t>
    </rPh>
    <rPh sb="4" eb="5">
      <t>カズ</t>
    </rPh>
    <phoneticPr fontId="3"/>
  </si>
  <si>
    <t>田島　幹久</t>
    <rPh sb="0" eb="2">
      <t>タジマ</t>
    </rPh>
    <rPh sb="3" eb="5">
      <t>ミキヒサ</t>
    </rPh>
    <phoneticPr fontId="3"/>
  </si>
  <si>
    <t>薮下　弘治</t>
    <rPh sb="0" eb="2">
      <t>ヤブシタ</t>
    </rPh>
    <rPh sb="3" eb="5">
      <t>コウジ</t>
    </rPh>
    <phoneticPr fontId="3"/>
  </si>
  <si>
    <t>三平　恭士</t>
    <rPh sb="0" eb="2">
      <t>ミヒラ</t>
    </rPh>
    <rPh sb="3" eb="4">
      <t>ヤスシ</t>
    </rPh>
    <rPh sb="4" eb="5">
      <t>シ</t>
    </rPh>
    <phoneticPr fontId="3"/>
  </si>
  <si>
    <t>KOM</t>
    <phoneticPr fontId="3"/>
  </si>
  <si>
    <t>小川エルミニアン</t>
    <rPh sb="0" eb="2">
      <t>オガワ</t>
    </rPh>
    <phoneticPr fontId="3"/>
  </si>
  <si>
    <t>山田　周三</t>
    <rPh sb="0" eb="2">
      <t>ヤマダ</t>
    </rPh>
    <rPh sb="3" eb="5">
      <t>シュウゾウ</t>
    </rPh>
    <phoneticPr fontId="3"/>
  </si>
  <si>
    <t>松藤　孝史</t>
    <rPh sb="0" eb="2">
      <t>マツフジ</t>
    </rPh>
    <rPh sb="3" eb="4">
      <t>タカシ</t>
    </rPh>
    <rPh sb="4" eb="5">
      <t>シ</t>
    </rPh>
    <phoneticPr fontId="3"/>
  </si>
  <si>
    <t>西山　暢一</t>
    <rPh sb="0" eb="2">
      <t>ニシヤマ</t>
    </rPh>
    <rPh sb="3" eb="5">
      <t>ヨウイチ</t>
    </rPh>
    <phoneticPr fontId="3"/>
  </si>
  <si>
    <t>並木　克哲</t>
    <rPh sb="0" eb="2">
      <t>ナミキ</t>
    </rPh>
    <rPh sb="3" eb="4">
      <t>カツ</t>
    </rPh>
    <rPh sb="4" eb="5">
      <t>テツ</t>
    </rPh>
    <phoneticPr fontId="3"/>
  </si>
  <si>
    <t>スターダスト</t>
    <phoneticPr fontId="3"/>
  </si>
  <si>
    <t>小熊　洋輝</t>
    <rPh sb="0" eb="2">
      <t>オグマ</t>
    </rPh>
    <rPh sb="3" eb="5">
      <t>ヒロキ</t>
    </rPh>
    <phoneticPr fontId="3"/>
  </si>
  <si>
    <t>宮路　貴紀</t>
    <rPh sb="0" eb="2">
      <t>ミヤジ</t>
    </rPh>
    <rPh sb="3" eb="5">
      <t>タカノリ</t>
    </rPh>
    <phoneticPr fontId="3"/>
  </si>
  <si>
    <t>池田　潔</t>
    <rPh sb="0" eb="2">
      <t>イケダ</t>
    </rPh>
    <rPh sb="3" eb="4">
      <t>キヨシ</t>
    </rPh>
    <phoneticPr fontId="3"/>
  </si>
  <si>
    <t>佐藤　貴久</t>
    <rPh sb="0" eb="2">
      <t>サトウ</t>
    </rPh>
    <rPh sb="3" eb="5">
      <t>タカヒサ</t>
    </rPh>
    <phoneticPr fontId="3"/>
  </si>
  <si>
    <t>モーニング</t>
    <phoneticPr fontId="3"/>
  </si>
  <si>
    <t>相馬　達哉</t>
    <rPh sb="0" eb="2">
      <t>ソウマ</t>
    </rPh>
    <rPh sb="3" eb="5">
      <t>タツヤ</t>
    </rPh>
    <phoneticPr fontId="3"/>
  </si>
  <si>
    <t>松本　宝千</t>
    <rPh sb="0" eb="2">
      <t>マツモト</t>
    </rPh>
    <rPh sb="3" eb="4">
      <t>タカラ</t>
    </rPh>
    <rPh sb="4" eb="5">
      <t>セン</t>
    </rPh>
    <phoneticPr fontId="3"/>
  </si>
  <si>
    <t>山口　真哉</t>
    <rPh sb="0" eb="2">
      <t>ヤマグチ</t>
    </rPh>
    <rPh sb="3" eb="4">
      <t>マサ</t>
    </rPh>
    <rPh sb="4" eb="5">
      <t>ヤ</t>
    </rPh>
    <phoneticPr fontId="3"/>
  </si>
  <si>
    <t>永井　正希</t>
    <rPh sb="0" eb="2">
      <t>ナガイ</t>
    </rPh>
    <rPh sb="3" eb="4">
      <t>タダシ</t>
    </rPh>
    <rPh sb="4" eb="5">
      <t>マレ</t>
    </rPh>
    <phoneticPr fontId="3"/>
  </si>
  <si>
    <t>天野　孝彦</t>
    <rPh sb="0" eb="2">
      <t>アマノ</t>
    </rPh>
    <rPh sb="3" eb="5">
      <t>タカヒコ</t>
    </rPh>
    <phoneticPr fontId="3"/>
  </si>
  <si>
    <t>フェニックス</t>
    <phoneticPr fontId="3"/>
  </si>
  <si>
    <t>田中　勉</t>
    <rPh sb="0" eb="2">
      <t>タナカ</t>
    </rPh>
    <rPh sb="3" eb="4">
      <t>ツトム</t>
    </rPh>
    <phoneticPr fontId="3"/>
  </si>
  <si>
    <t>田中　要</t>
    <rPh sb="0" eb="2">
      <t>タナカ</t>
    </rPh>
    <rPh sb="3" eb="4">
      <t>カナメ</t>
    </rPh>
    <phoneticPr fontId="3"/>
  </si>
  <si>
    <t>山本　龍司</t>
    <rPh sb="0" eb="2">
      <t>ヤマモト</t>
    </rPh>
    <rPh sb="3" eb="4">
      <t>リュウ</t>
    </rPh>
    <rPh sb="4" eb="5">
      <t>ツカサ</t>
    </rPh>
    <phoneticPr fontId="3"/>
  </si>
  <si>
    <t>清田　慎ニ</t>
    <rPh sb="0" eb="2">
      <t>キヨタ</t>
    </rPh>
    <rPh sb="3" eb="4">
      <t>マコト</t>
    </rPh>
    <phoneticPr fontId="3"/>
  </si>
  <si>
    <t>渡辺　博徳</t>
    <rPh sb="0" eb="2">
      <t>ワタナベ</t>
    </rPh>
    <rPh sb="3" eb="5">
      <t>ヒロノリ</t>
    </rPh>
    <phoneticPr fontId="3"/>
  </si>
  <si>
    <t>榎本　行伸</t>
    <rPh sb="0" eb="2">
      <t>エノモト</t>
    </rPh>
    <rPh sb="3" eb="5">
      <t>ユキノブ</t>
    </rPh>
    <phoneticPr fontId="3"/>
  </si>
  <si>
    <t>日本製鉄富津</t>
    <rPh sb="0" eb="4">
      <t>ニホンセイテツ</t>
    </rPh>
    <rPh sb="4" eb="6">
      <t>フッツ</t>
    </rPh>
    <phoneticPr fontId="3"/>
  </si>
  <si>
    <t>ＧＢＴ</t>
    <phoneticPr fontId="3"/>
  </si>
  <si>
    <t>安西奈保美</t>
    <rPh sb="0" eb="2">
      <t>アンザイ</t>
    </rPh>
    <rPh sb="2" eb="5">
      <t>ナオミ</t>
    </rPh>
    <phoneticPr fontId="3"/>
  </si>
  <si>
    <t>小磯なを美</t>
    <rPh sb="0" eb="2">
      <t>コイソ</t>
    </rPh>
    <rPh sb="4" eb="5">
      <t>ミ</t>
    </rPh>
    <phoneticPr fontId="3"/>
  </si>
  <si>
    <t>橋本　里穂</t>
    <rPh sb="0" eb="2">
      <t>ハシモト</t>
    </rPh>
    <rPh sb="3" eb="5">
      <t>リホ</t>
    </rPh>
    <phoneticPr fontId="3"/>
  </si>
  <si>
    <t>鬼島　景子</t>
    <rPh sb="0" eb="2">
      <t>キジマ</t>
    </rPh>
    <rPh sb="3" eb="5">
      <t>ケイコ</t>
    </rPh>
    <phoneticPr fontId="3"/>
  </si>
  <si>
    <t>菅沼佐知子</t>
    <rPh sb="0" eb="2">
      <t>スガヌマ</t>
    </rPh>
    <rPh sb="2" eb="5">
      <t>サチコ</t>
    </rPh>
    <phoneticPr fontId="3"/>
  </si>
  <si>
    <t>鈴木　明美</t>
    <rPh sb="0" eb="2">
      <t>スズキ</t>
    </rPh>
    <rPh sb="3" eb="5">
      <t>アケミ</t>
    </rPh>
    <phoneticPr fontId="3"/>
  </si>
  <si>
    <t>高橋ひらり</t>
    <rPh sb="0" eb="2">
      <t>タカハシ</t>
    </rPh>
    <phoneticPr fontId="3"/>
  </si>
  <si>
    <t>田辺　貴子</t>
    <rPh sb="0" eb="2">
      <t>タナベ</t>
    </rPh>
    <rPh sb="3" eb="5">
      <t>タカコ</t>
    </rPh>
    <phoneticPr fontId="3"/>
  </si>
  <si>
    <t>ハンターいずみ</t>
    <phoneticPr fontId="3"/>
  </si>
  <si>
    <t>小早川純子</t>
    <rPh sb="0" eb="3">
      <t>コバヤカワ</t>
    </rPh>
    <rPh sb="3" eb="5">
      <t>ジュンコ</t>
    </rPh>
    <phoneticPr fontId="3"/>
  </si>
  <si>
    <t>スマイルＴＣ</t>
    <phoneticPr fontId="3"/>
  </si>
  <si>
    <t>QUATTRO</t>
    <phoneticPr fontId="3"/>
  </si>
  <si>
    <t>ＴＴＳ</t>
    <phoneticPr fontId="3"/>
  </si>
  <si>
    <t>石井　礼子</t>
    <rPh sb="0" eb="1">
      <t>イシ</t>
    </rPh>
    <rPh sb="1" eb="2">
      <t>イ</t>
    </rPh>
    <rPh sb="3" eb="5">
      <t>レイコ</t>
    </rPh>
    <phoneticPr fontId="3"/>
  </si>
  <si>
    <t>高木ひろみ</t>
    <rPh sb="0" eb="2">
      <t>タカギ</t>
    </rPh>
    <phoneticPr fontId="3"/>
  </si>
  <si>
    <t>鈴木　結子</t>
    <rPh sb="0" eb="2">
      <t>スズキ</t>
    </rPh>
    <rPh sb="3" eb="5">
      <t>ユイコ</t>
    </rPh>
    <phoneticPr fontId="3"/>
  </si>
  <si>
    <t>鈴木　菜々心</t>
    <rPh sb="0" eb="2">
      <t>スズキ</t>
    </rPh>
    <rPh sb="3" eb="4">
      <t>サイ</t>
    </rPh>
    <rPh sb="5" eb="6">
      <t>ココロ</t>
    </rPh>
    <phoneticPr fontId="3"/>
  </si>
  <si>
    <t>赤木あずさ</t>
    <rPh sb="0" eb="2">
      <t>アカギ</t>
    </rPh>
    <phoneticPr fontId="3"/>
  </si>
  <si>
    <t>榎本麻奈実</t>
    <rPh sb="0" eb="2">
      <t>エノモト</t>
    </rPh>
    <rPh sb="2" eb="4">
      <t>マナ</t>
    </rPh>
    <rPh sb="4" eb="5">
      <t>ミノル</t>
    </rPh>
    <phoneticPr fontId="3"/>
  </si>
  <si>
    <t>保坂　佳代</t>
    <rPh sb="0" eb="2">
      <t>ホサカ</t>
    </rPh>
    <rPh sb="3" eb="5">
      <t>カヨ</t>
    </rPh>
    <phoneticPr fontId="3"/>
  </si>
  <si>
    <t>岩崎ひろみ</t>
    <rPh sb="0" eb="2">
      <t>イワサキ</t>
    </rPh>
    <phoneticPr fontId="3"/>
  </si>
  <si>
    <t>鈴木美智子</t>
    <rPh sb="0" eb="2">
      <t>スズキ</t>
    </rPh>
    <rPh sb="2" eb="5">
      <t>ミチコ</t>
    </rPh>
    <phoneticPr fontId="3"/>
  </si>
  <si>
    <t>石井めぐみ</t>
    <rPh sb="0" eb="1">
      <t>イシ</t>
    </rPh>
    <rPh sb="1" eb="2">
      <t>イ</t>
    </rPh>
    <phoneticPr fontId="3"/>
  </si>
  <si>
    <r>
      <t xml:space="preserve">Eリーグ（5番コート） </t>
    </r>
    <r>
      <rPr>
        <sz val="12"/>
        <rFont val="ＭＳ Ｐゴシック"/>
        <family val="3"/>
        <charset val="128"/>
      </rPr>
      <t>試合順　①１-３ ②２-３ ③１－２</t>
    </r>
    <rPh sb="6" eb="7">
      <t>バン</t>
    </rPh>
    <phoneticPr fontId="3"/>
  </si>
  <si>
    <t>②決勝トーナメントについては、本部でお呼びし、スコア表とボールを渡します。</t>
    <rPh sb="1" eb="3">
      <t>ケッショウ</t>
    </rPh>
    <rPh sb="15" eb="17">
      <t>ホンブ</t>
    </rPh>
    <rPh sb="19" eb="20">
      <t>ヨ</t>
    </rPh>
    <rPh sb="26" eb="27">
      <t>ヒョウ</t>
    </rPh>
    <phoneticPr fontId="3"/>
  </si>
  <si>
    <t>荒川　直也</t>
    <rPh sb="0" eb="2">
      <t>アラカワ</t>
    </rPh>
    <rPh sb="3" eb="5">
      <t>ナオヤ</t>
    </rPh>
    <phoneticPr fontId="3"/>
  </si>
  <si>
    <t>横張　壮信</t>
    <rPh sb="0" eb="2">
      <t>ヨコハリ</t>
    </rPh>
    <rPh sb="3" eb="4">
      <t>ソウ</t>
    </rPh>
    <rPh sb="4" eb="5">
      <t>シン</t>
    </rPh>
    <phoneticPr fontId="3"/>
  </si>
  <si>
    <t>立石　政雄</t>
    <rPh sb="0" eb="2">
      <t>タテイシ</t>
    </rPh>
    <rPh sb="3" eb="5">
      <t>セイユウ</t>
    </rPh>
    <phoneticPr fontId="3"/>
  </si>
  <si>
    <t>斉藤　裕介</t>
    <rPh sb="0" eb="2">
      <t>サイトウ</t>
    </rPh>
    <rPh sb="3" eb="5">
      <t>ユウスケ</t>
    </rPh>
    <phoneticPr fontId="3"/>
  </si>
  <si>
    <t>押井　颯汰</t>
    <rPh sb="0" eb="2">
      <t>オシイ</t>
    </rPh>
    <rPh sb="3" eb="5">
      <t>ソウタ</t>
    </rPh>
    <phoneticPr fontId="3"/>
  </si>
  <si>
    <t>栁沼　圭一</t>
    <rPh sb="0" eb="2">
      <t>ヤギヌマ</t>
    </rPh>
    <rPh sb="3" eb="5">
      <t>ケイイチ</t>
    </rPh>
    <phoneticPr fontId="3"/>
  </si>
  <si>
    <t>野中由美佳</t>
    <rPh sb="0" eb="2">
      <t>ノナカ</t>
    </rPh>
    <rPh sb="2" eb="5">
      <t>ユミカ</t>
    </rPh>
    <phoneticPr fontId="3"/>
  </si>
  <si>
    <t>　延期の場合は申込表に記載のメール宛に連絡します。また、館山市テニス</t>
    <rPh sb="1" eb="3">
      <t>エンキ</t>
    </rPh>
    <rPh sb="17" eb="18">
      <t>アテ</t>
    </rPh>
    <rPh sb="28" eb="31">
      <t>タテヤマシ</t>
    </rPh>
    <phoneticPr fontId="39"/>
  </si>
  <si>
    <t>　　</t>
    <phoneticPr fontId="3"/>
  </si>
  <si>
    <t>男子A-A（1-3）</t>
    <rPh sb="0" eb="2">
      <t>ダンシ</t>
    </rPh>
    <phoneticPr fontId="49"/>
  </si>
  <si>
    <t>男子A-A（2-3）</t>
    <rPh sb="0" eb="2">
      <t>ダンシ</t>
    </rPh>
    <phoneticPr fontId="49"/>
  </si>
  <si>
    <t>男子A-A（1-2）</t>
    <rPh sb="0" eb="2">
      <t>ダンシ</t>
    </rPh>
    <phoneticPr fontId="49"/>
  </si>
  <si>
    <t>男子A-B（1-3）</t>
    <rPh sb="0" eb="2">
      <t>ダンシ</t>
    </rPh>
    <phoneticPr fontId="49"/>
  </si>
  <si>
    <t>男子A-C（1-3）</t>
    <rPh sb="0" eb="2">
      <t>ダンシ</t>
    </rPh>
    <phoneticPr fontId="49"/>
  </si>
  <si>
    <t>男子A-D（1-3）</t>
    <rPh sb="0" eb="2">
      <t>ダンシ</t>
    </rPh>
    <phoneticPr fontId="49"/>
  </si>
  <si>
    <t>男子A-E（1-3）</t>
    <rPh sb="0" eb="2">
      <t>ダンシ</t>
    </rPh>
    <phoneticPr fontId="49"/>
  </si>
  <si>
    <t>男子A-F（1-3）</t>
    <rPh sb="0" eb="2">
      <t>ダンシ</t>
    </rPh>
    <phoneticPr fontId="49"/>
  </si>
  <si>
    <t>男子A-G（1-3）</t>
    <rPh sb="0" eb="2">
      <t>ダンシ</t>
    </rPh>
    <phoneticPr fontId="49"/>
  </si>
  <si>
    <t>女子A（1-3）</t>
    <rPh sb="0" eb="2">
      <t>ジョシ</t>
    </rPh>
    <phoneticPr fontId="49"/>
  </si>
  <si>
    <t>女子B（1-3）</t>
    <rPh sb="0" eb="2">
      <t>ジョシ</t>
    </rPh>
    <phoneticPr fontId="49"/>
  </si>
  <si>
    <t>女子C（1-3）</t>
    <rPh sb="0" eb="2">
      <t>ジョシ</t>
    </rPh>
    <phoneticPr fontId="49"/>
  </si>
  <si>
    <t>女子D（1-3）</t>
    <rPh sb="0" eb="2">
      <t>ジョシ</t>
    </rPh>
    <phoneticPr fontId="49"/>
  </si>
  <si>
    <t>男子B-C（1-3）</t>
    <rPh sb="0" eb="2">
      <t>ダンシ</t>
    </rPh>
    <phoneticPr fontId="49"/>
  </si>
  <si>
    <t>男子B-B（1-3）</t>
    <rPh sb="0" eb="2">
      <t>ダンシ</t>
    </rPh>
    <phoneticPr fontId="49"/>
  </si>
  <si>
    <t>男子B-A（1-3）</t>
    <rPh sb="0" eb="2">
      <t>ダンシ</t>
    </rPh>
    <phoneticPr fontId="49"/>
  </si>
  <si>
    <t>男子B-D（1-3）</t>
    <rPh sb="0" eb="2">
      <t>ダンシ</t>
    </rPh>
    <phoneticPr fontId="49"/>
  </si>
  <si>
    <t>男子A-B（2-3）</t>
    <rPh sb="0" eb="2">
      <t>ダンシ</t>
    </rPh>
    <phoneticPr fontId="49"/>
  </si>
  <si>
    <t>男子A-C（2-3）</t>
    <rPh sb="0" eb="2">
      <t>ダンシ</t>
    </rPh>
    <phoneticPr fontId="49"/>
  </si>
  <si>
    <t>男子A-D（2-3）</t>
    <rPh sb="0" eb="2">
      <t>ダンシ</t>
    </rPh>
    <phoneticPr fontId="49"/>
  </si>
  <si>
    <t>男子A-E（2-3）</t>
    <rPh sb="0" eb="2">
      <t>ダンシ</t>
    </rPh>
    <phoneticPr fontId="49"/>
  </si>
  <si>
    <t>男子A-F（2-3）</t>
    <rPh sb="0" eb="2">
      <t>ダンシ</t>
    </rPh>
    <phoneticPr fontId="49"/>
  </si>
  <si>
    <t>男子A-G（2-3）</t>
    <rPh sb="0" eb="2">
      <t>ダンシ</t>
    </rPh>
    <phoneticPr fontId="49"/>
  </si>
  <si>
    <t>男子B-C（2-3）</t>
    <rPh sb="0" eb="2">
      <t>ダンシ</t>
    </rPh>
    <phoneticPr fontId="49"/>
  </si>
  <si>
    <t>男子B-B（2-3）</t>
    <rPh sb="0" eb="2">
      <t>ダンシ</t>
    </rPh>
    <phoneticPr fontId="49"/>
  </si>
  <si>
    <t>男子B-A（2-3）</t>
    <rPh sb="0" eb="2">
      <t>ダンシ</t>
    </rPh>
    <phoneticPr fontId="49"/>
  </si>
  <si>
    <t>女子A（2-3）</t>
    <rPh sb="0" eb="2">
      <t>ジョシ</t>
    </rPh>
    <phoneticPr fontId="49"/>
  </si>
  <si>
    <t>女子B（2-3）</t>
    <rPh sb="0" eb="2">
      <t>ジョシ</t>
    </rPh>
    <phoneticPr fontId="49"/>
  </si>
  <si>
    <t>女子C（2-3）</t>
    <rPh sb="0" eb="2">
      <t>ジョシ</t>
    </rPh>
    <phoneticPr fontId="49"/>
  </si>
  <si>
    <t>男子B-D（2-3）</t>
    <rPh sb="0" eb="2">
      <t>ダンシ</t>
    </rPh>
    <phoneticPr fontId="49"/>
  </si>
  <si>
    <t>男子A-B（1-2）</t>
    <rPh sb="0" eb="2">
      <t>ダンシ</t>
    </rPh>
    <phoneticPr fontId="49"/>
  </si>
  <si>
    <t>男子A-C（1-2）</t>
    <rPh sb="0" eb="2">
      <t>ダンシ</t>
    </rPh>
    <phoneticPr fontId="49"/>
  </si>
  <si>
    <t>男子A-D（1-2）</t>
    <rPh sb="0" eb="2">
      <t>ダンシ</t>
    </rPh>
    <phoneticPr fontId="49"/>
  </si>
  <si>
    <t>男子A-E（1-2）</t>
    <rPh sb="0" eb="2">
      <t>ダンシ</t>
    </rPh>
    <phoneticPr fontId="49"/>
  </si>
  <si>
    <t>男子A-F（1-2）</t>
    <rPh sb="0" eb="2">
      <t>ダンシ</t>
    </rPh>
    <phoneticPr fontId="49"/>
  </si>
  <si>
    <t>男子A-G（1-2）</t>
    <rPh sb="0" eb="2">
      <t>ダンシ</t>
    </rPh>
    <phoneticPr fontId="49"/>
  </si>
  <si>
    <t>男子B-B（1-2）</t>
    <rPh sb="0" eb="2">
      <t>ダンシ</t>
    </rPh>
    <phoneticPr fontId="49"/>
  </si>
  <si>
    <t>男子B-A（1-2）</t>
    <rPh sb="0" eb="2">
      <t>ダンシ</t>
    </rPh>
    <phoneticPr fontId="49"/>
  </si>
  <si>
    <t>男子B-C（1-2）</t>
    <rPh sb="0" eb="2">
      <t>ダンシ</t>
    </rPh>
    <phoneticPr fontId="49"/>
  </si>
  <si>
    <t>女子A（1-2）</t>
    <rPh sb="0" eb="2">
      <t>ジョシ</t>
    </rPh>
    <phoneticPr fontId="49"/>
  </si>
  <si>
    <t>女子B（1-2）</t>
    <rPh sb="0" eb="2">
      <t>ジョシ</t>
    </rPh>
    <phoneticPr fontId="49"/>
  </si>
  <si>
    <t>女子C（1-2）</t>
    <rPh sb="0" eb="2">
      <t>ジョシ</t>
    </rPh>
    <phoneticPr fontId="49"/>
  </si>
  <si>
    <t>女子D（1-2）</t>
    <rPh sb="0" eb="2">
      <t>ジョシ</t>
    </rPh>
    <phoneticPr fontId="49"/>
  </si>
  <si>
    <t>女子D（2-3）</t>
    <rPh sb="0" eb="2">
      <t>ジョシ</t>
    </rPh>
    <phoneticPr fontId="49"/>
  </si>
  <si>
    <t>男子Ｂクラス（A•B•Cリーグは10：30集合　/ Dリーグは11時10分集合）</t>
    <rPh sb="0" eb="2">
      <t>ダンシ</t>
    </rPh>
    <rPh sb="21" eb="23">
      <t>シュウゴウ</t>
    </rPh>
    <rPh sb="33" eb="34">
      <t>ジ</t>
    </rPh>
    <rPh sb="36" eb="37">
      <t>フン</t>
    </rPh>
    <rPh sb="37" eb="39">
      <t>シュウゴウ</t>
    </rPh>
    <phoneticPr fontId="3"/>
  </si>
  <si>
    <t>①</t>
    <phoneticPr fontId="3"/>
  </si>
  <si>
    <t>②</t>
    <phoneticPr fontId="3"/>
  </si>
  <si>
    <t>③</t>
    <phoneticPr fontId="3"/>
  </si>
  <si>
    <t>男子B-D（1-2）</t>
    <rPh sb="0" eb="2">
      <t>ダンシ</t>
    </rPh>
    <phoneticPr fontId="49"/>
  </si>
  <si>
    <r>
      <t>　男子Ｂクラス（A</t>
    </r>
    <r>
      <rPr>
        <sz val="11"/>
        <color theme="1"/>
        <rFont val="Arial"/>
        <family val="1"/>
        <charset val="1"/>
      </rPr>
      <t>•</t>
    </r>
    <r>
      <rPr>
        <sz val="11"/>
        <color theme="1"/>
        <rFont val="Hgs明朝b"/>
        <family val="1"/>
        <charset val="128"/>
      </rPr>
      <t>B</t>
    </r>
    <r>
      <rPr>
        <sz val="11"/>
        <color theme="1"/>
        <rFont val="Arial"/>
        <family val="1"/>
        <charset val="1"/>
      </rPr>
      <t>•</t>
    </r>
    <r>
      <rPr>
        <sz val="11"/>
        <color theme="1"/>
        <rFont val="Hgs明朝b"/>
        <family val="1"/>
        <charset val="128"/>
      </rPr>
      <t>Cリーグは１０時３０分集合　Dリーグは１１時１０分集合）</t>
    </r>
    <rPh sb="1" eb="3">
      <t>ダンシ</t>
    </rPh>
    <rPh sb="19" eb="20">
      <t>ジ</t>
    </rPh>
    <rPh sb="22" eb="23">
      <t>フン</t>
    </rPh>
    <rPh sb="23" eb="25">
      <t>シュウゴウ</t>
    </rPh>
    <rPh sb="35" eb="36">
      <t>フン</t>
    </rPh>
    <rPh sb="36" eb="38">
      <t>シュウゴウ</t>
    </rPh>
    <phoneticPr fontId="3"/>
  </si>
  <si>
    <t>　女子　  （各リーグの①・③は１０時３０分集合　②は１１時５０分集合）　　</t>
    <rPh sb="1" eb="3">
      <t>ジョシ</t>
    </rPh>
    <rPh sb="7" eb="8">
      <t>カク</t>
    </rPh>
    <rPh sb="18" eb="19">
      <t>ジ</t>
    </rPh>
    <rPh sb="21" eb="22">
      <t>フン</t>
    </rPh>
    <rPh sb="22" eb="24">
      <t>シュウゴウ</t>
    </rPh>
    <rPh sb="29" eb="30">
      <t>ジ</t>
    </rPh>
    <rPh sb="32" eb="33">
      <t>フン</t>
    </rPh>
    <rPh sb="33" eb="35">
      <t>シュウゴウ</t>
    </rPh>
    <phoneticPr fontId="3"/>
  </si>
  <si>
    <r>
      <t>Ａリーグ（１番コート）　</t>
    </r>
    <r>
      <rPr>
        <sz val="12"/>
        <rFont val="ＭＳ Ｐゴシック"/>
        <family val="3"/>
        <charset val="128"/>
      </rPr>
      <t>試合順　　　①1-３ ②２-３ ③１-２　</t>
    </r>
    <rPh sb="6" eb="7">
      <t>バン</t>
    </rPh>
    <phoneticPr fontId="3"/>
  </si>
  <si>
    <r>
      <t>Ｂリーグ（２番コート）　</t>
    </r>
    <r>
      <rPr>
        <sz val="12"/>
        <rFont val="ＭＳ Ｐゴシック"/>
        <family val="3"/>
        <charset val="128"/>
      </rPr>
      <t>試合順　①1-３ ②２-３ ③１-２</t>
    </r>
    <rPh sb="6" eb="7">
      <t>バン</t>
    </rPh>
    <phoneticPr fontId="3"/>
  </si>
  <si>
    <r>
      <t>Ｃリーグ（3番•1番コート/他コートの進行状況により変更あり）　</t>
    </r>
    <r>
      <rPr>
        <sz val="12"/>
        <rFont val="ＭＳ Ｐゴシック"/>
        <family val="3"/>
        <charset val="128"/>
      </rPr>
      <t>試合順　①1-３ ②２-３ ③１-２</t>
    </r>
    <rPh sb="6" eb="7">
      <t>バン</t>
    </rPh>
    <rPh sb="9" eb="10">
      <t>バン</t>
    </rPh>
    <rPh sb="14" eb="15">
      <t>タ</t>
    </rPh>
    <rPh sb="19" eb="23">
      <t>シンコウジョウキョウ</t>
    </rPh>
    <rPh sb="26" eb="28">
      <t>ヘンコウ</t>
    </rPh>
    <phoneticPr fontId="3"/>
  </si>
  <si>
    <r>
      <t>Dリーグ（4番•3番コート/他コートの進行状況により変更あり）　</t>
    </r>
    <r>
      <rPr>
        <sz val="12"/>
        <rFont val="ＭＳ Ｐゴシック"/>
        <family val="3"/>
        <charset val="128"/>
      </rPr>
      <t>試合順　①1-３ ②２-３ ③１-２</t>
    </r>
    <phoneticPr fontId="3"/>
  </si>
  <si>
    <r>
      <t>Ａリーグ（4番コート）　</t>
    </r>
    <r>
      <rPr>
        <sz val="12"/>
        <rFont val="ＭＳ Ｐゴシック"/>
        <family val="3"/>
        <charset val="128"/>
      </rPr>
      <t>試合順　①１-３ ②２－３ ③１―２　</t>
    </r>
    <rPh sb="6" eb="7">
      <t>バン</t>
    </rPh>
    <phoneticPr fontId="3"/>
  </si>
  <si>
    <r>
      <t>Bリーグ（5番コート）　</t>
    </r>
    <r>
      <rPr>
        <sz val="12"/>
        <rFont val="ＭＳ Ｐゴシック"/>
        <family val="3"/>
        <charset val="128"/>
      </rPr>
      <t>試合順　①１-３ ②２－３ ③１―２　</t>
    </r>
    <rPh sb="6" eb="7">
      <t>バン</t>
    </rPh>
    <phoneticPr fontId="3"/>
  </si>
  <si>
    <r>
      <t>Ｃリーグ（6番コート）　</t>
    </r>
    <r>
      <rPr>
        <sz val="12"/>
        <rFont val="ＭＳ Ｐゴシック"/>
        <family val="3"/>
        <charset val="128"/>
      </rPr>
      <t>試合順　①１-３ ②２-３ ③１-２　</t>
    </r>
    <rPh sb="6" eb="7">
      <t>バン</t>
    </rPh>
    <phoneticPr fontId="3"/>
  </si>
  <si>
    <r>
      <t>Ｄリーグ（7番コート）</t>
    </r>
    <r>
      <rPr>
        <sz val="12"/>
        <rFont val="ＭＳ Ｐゴシック"/>
        <family val="3"/>
        <charset val="128"/>
      </rPr>
      <t>試合順　①１-３ ②２-３ ③１-２</t>
    </r>
    <r>
      <rPr>
        <b/>
        <sz val="12"/>
        <rFont val="ＭＳ Ｐゴシック"/>
        <family val="3"/>
        <charset val="128"/>
      </rPr>
      <t>　</t>
    </r>
    <rPh sb="6" eb="7">
      <t>バン</t>
    </rPh>
    <phoneticPr fontId="3"/>
  </si>
  <si>
    <t>女　子（各リーグ①•③は10：30集合　/　②は11：50集合）</t>
    <rPh sb="0" eb="1">
      <t>オンナ</t>
    </rPh>
    <rPh sb="2" eb="3">
      <t>コ</t>
    </rPh>
    <rPh sb="4" eb="5">
      <t>カク</t>
    </rPh>
    <rPh sb="17" eb="19">
      <t>シュウゴウ</t>
    </rPh>
    <rPh sb="29" eb="31">
      <t>シュウゴウ</t>
    </rPh>
    <phoneticPr fontId="3"/>
  </si>
  <si>
    <t xml:space="preserve">男子Aクラス（8：50集合）        男子BクラスA•B•Cリーグ（10：30集合）/Dリーグ（11：10集合）            女子各リーグの①•③（10：30集合）　/　②（11：50集合） </t>
    <rPh sb="56" eb="58">
      <t>シュウゴウ</t>
    </rPh>
    <rPh sb="71" eb="73">
      <t>ジョシ</t>
    </rPh>
    <rPh sb="73" eb="74">
      <t>カク</t>
    </rPh>
    <rPh sb="86" eb="88">
      <t>シュウゴウ</t>
    </rPh>
    <phoneticPr fontId="49"/>
  </si>
  <si>
    <r>
      <t>　　　</t>
    </r>
    <r>
      <rPr>
        <sz val="14"/>
        <color theme="1"/>
        <rFont val="Hgs明朝b"/>
        <family val="1"/>
        <charset val="128"/>
      </rPr>
      <t>　　　　　</t>
    </r>
    <r>
      <rPr>
        <b/>
        <sz val="14"/>
        <color theme="1"/>
        <rFont val="HGS明朝B"/>
        <family val="1"/>
        <charset val="128"/>
      </rPr>
      <t>第42回 館山オープンダブルス2025大会要項</t>
    </r>
    <rPh sb="8" eb="9">
      <t>ダイ</t>
    </rPh>
    <rPh sb="11" eb="12">
      <t>カイ</t>
    </rPh>
    <rPh sb="27" eb="29">
      <t>ヨウコウ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</si>
</sst>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HGｺﾞｼｯｸE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b/>
      <sz val="12"/>
      <color indexed="63"/>
      <name val="Lr oSVbN"/>
      <family val="2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b/>
      <sz val="9"/>
      <color indexed="63"/>
      <name val="Lr oSVbN"/>
      <family val="2"/>
    </font>
    <font>
      <b/>
      <i/>
      <sz val="9"/>
      <color indexed="6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9"/>
      <color indexed="63"/>
      <name val="Lr oSVbN"/>
      <family val="2"/>
    </font>
    <font>
      <i/>
      <sz val="9"/>
      <name val="ＭＳ Ｐゴシック"/>
      <family val="3"/>
      <charset val="128"/>
    </font>
    <font>
      <b/>
      <i/>
      <sz val="9"/>
      <color indexed="63"/>
      <name val="Lr oSVbN"/>
      <family val="2"/>
    </font>
    <font>
      <b/>
      <i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Hgs明朝b"/>
      <family val="1"/>
      <charset val="128"/>
    </font>
    <font>
      <b/>
      <sz val="14"/>
      <color theme="1"/>
      <name val="HGS明朝B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s明朝b"/>
      <family val="1"/>
      <charset val="128"/>
    </font>
    <font>
      <u/>
      <sz val="11"/>
      <color theme="1"/>
      <name val="HGP明朝B"/>
      <family val="1"/>
      <charset val="128"/>
    </font>
    <font>
      <sz val="12"/>
      <color indexed="9"/>
      <name val="ＭＳ Ｐゴシック"/>
      <family val="3"/>
      <charset val="128"/>
    </font>
    <font>
      <sz val="14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b/>
      <sz val="12"/>
      <color theme="1"/>
      <name val="Hgs明朝b"/>
      <family val="1"/>
      <charset val="128"/>
    </font>
    <font>
      <u/>
      <sz val="12"/>
      <color rgb="FF0000FF"/>
      <name val="Hgs明朝b"/>
      <family val="1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s明朝b"/>
      <family val="1"/>
      <charset val="128"/>
    </font>
    <font>
      <u/>
      <sz val="11"/>
      <color rgb="FF0000FF"/>
      <name val="Hgs明朝b"/>
      <family val="1"/>
      <charset val="128"/>
    </font>
    <font>
      <sz val="11"/>
      <color theme="1"/>
      <name val="Arial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575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1" fillId="0" borderId="0" xfId="0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12" xfId="0" applyFont="1" applyBorder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7" fillId="0" borderId="14" xfId="0" applyFont="1" applyBorder="1" applyAlignment="1">
      <alignment horizontal="centerContinuous" vertical="center"/>
    </xf>
    <xf numFmtId="0" fontId="17" fillId="0" borderId="15" xfId="0" applyFont="1" applyBorder="1" applyAlignment="1">
      <alignment horizontal="centerContinuous" vertical="center"/>
    </xf>
    <xf numFmtId="0" fontId="17" fillId="0" borderId="16" xfId="0" applyFont="1" applyBorder="1" applyAlignment="1">
      <alignment horizontal="centerContinuous" vertical="center"/>
    </xf>
    <xf numFmtId="0" fontId="13" fillId="0" borderId="15" xfId="0" applyFont="1" applyBorder="1" applyAlignment="1">
      <alignment horizontal="centerContinuous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5" fillId="0" borderId="11" xfId="0" applyFont="1" applyBorder="1" applyAlignment="1">
      <alignment vertical="center"/>
    </xf>
    <xf numFmtId="0" fontId="17" fillId="0" borderId="19" xfId="0" applyFont="1" applyBorder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7" fillId="0" borderId="1" xfId="0" applyFont="1" applyBorder="1" applyAlignment="1">
      <alignment horizontal="centerContinuous" vertical="center"/>
    </xf>
    <xf numFmtId="0" fontId="17" fillId="0" borderId="5" xfId="0" applyFont="1" applyBorder="1" applyAlignment="1">
      <alignment horizontal="centerContinuous" vertical="center"/>
    </xf>
    <xf numFmtId="0" fontId="17" fillId="0" borderId="3" xfId="0" applyFont="1" applyBorder="1" applyAlignment="1">
      <alignment horizontal="centerContinuous" vertical="center"/>
    </xf>
    <xf numFmtId="0" fontId="13" fillId="0" borderId="20" xfId="0" applyFont="1" applyBorder="1" applyAlignment="1">
      <alignment vertical="center"/>
    </xf>
    <xf numFmtId="0" fontId="17" fillId="0" borderId="11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9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0" fillId="0" borderId="0" xfId="0" applyFont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19" fillId="0" borderId="0" xfId="0" applyFont="1" applyAlignment="1">
      <alignment vertical="top"/>
    </xf>
    <xf numFmtId="0" fontId="13" fillId="0" borderId="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quotePrefix="1" applyBorder="1" applyAlignment="1">
      <alignment vertical="center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vertical="center" justifyLastLine="1"/>
    </xf>
    <xf numFmtId="0" fontId="6" fillId="0" borderId="0" xfId="0" applyFont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Continuous" vertical="center"/>
    </xf>
    <xf numFmtId="0" fontId="17" fillId="0" borderId="23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Continuous" vertical="center"/>
    </xf>
    <xf numFmtId="0" fontId="17" fillId="0" borderId="20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shrinkToFit="1"/>
    </xf>
    <xf numFmtId="0" fontId="14" fillId="0" borderId="31" xfId="0" applyFont="1" applyBorder="1" applyAlignment="1">
      <alignment horizontal="centerContinuous" vertical="center"/>
    </xf>
    <xf numFmtId="0" fontId="13" fillId="0" borderId="28" xfId="0" applyFont="1" applyBorder="1" applyAlignment="1">
      <alignment horizontal="centerContinuous" vertical="center"/>
    </xf>
    <xf numFmtId="0" fontId="13" fillId="0" borderId="32" xfId="0" applyFont="1" applyBorder="1" applyAlignment="1">
      <alignment horizontal="centerContinuous" vertic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 justifyLastLine="1"/>
    </xf>
    <xf numFmtId="0" fontId="0" fillId="0" borderId="0" xfId="0" applyAlignment="1">
      <alignment horizontal="center" vertical="center" shrinkToFit="1"/>
    </xf>
    <xf numFmtId="0" fontId="32" fillId="0" borderId="7" xfId="0" applyFont="1" applyBorder="1" applyAlignment="1">
      <alignment vertical="center"/>
    </xf>
    <xf numFmtId="0" fontId="14" fillId="0" borderId="29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0" fontId="13" fillId="0" borderId="33" xfId="0" applyFont="1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1" fillId="0" borderId="0" xfId="0" applyFont="1"/>
    <xf numFmtId="0" fontId="35" fillId="0" borderId="0" xfId="0" applyFont="1"/>
    <xf numFmtId="0" fontId="37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1" applyFont="1" applyAlignment="1">
      <alignment vertical="center"/>
    </xf>
    <xf numFmtId="0" fontId="12" fillId="0" borderId="0" xfId="0" applyFont="1" applyAlignment="1">
      <alignment horizontal="left" vertical="center" justifyLastLine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justifyLastLine="1"/>
    </xf>
    <xf numFmtId="0" fontId="12" fillId="0" borderId="7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/>
    <xf numFmtId="0" fontId="12" fillId="0" borderId="68" xfId="0" applyFont="1" applyBorder="1"/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9" xfId="0" applyFont="1" applyBorder="1"/>
    <xf numFmtId="0" fontId="12" fillId="0" borderId="10" xfId="0" applyFont="1" applyBorder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47" fillId="0" borderId="0" xfId="0" applyFont="1"/>
    <xf numFmtId="0" fontId="0" fillId="0" borderId="4" xfId="0" applyBorder="1"/>
    <xf numFmtId="0" fontId="0" fillId="0" borderId="7" xfId="0" applyBorder="1"/>
    <xf numFmtId="0" fontId="12" fillId="0" borderId="0" xfId="0" applyFont="1" applyAlignment="1">
      <alignment horizontal="center" vertical="center" justifyLastLine="1"/>
    </xf>
    <xf numFmtId="0" fontId="12" fillId="0" borderId="1" xfId="0" applyFont="1" applyBorder="1" applyAlignment="1">
      <alignment horizontal="center" vertical="center" justifyLastLine="1"/>
    </xf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 textRotation="255"/>
    </xf>
    <xf numFmtId="0" fontId="42" fillId="0" borderId="24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12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5" borderId="0" xfId="0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4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0" xfId="0"/>
    <xf numFmtId="0" fontId="12" fillId="0" borderId="0" xfId="0" applyFont="1" applyAlignment="1">
      <alignment horizontal="center" vertical="center" justifyLastLine="1"/>
    </xf>
    <xf numFmtId="0" fontId="35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/>
    <xf numFmtId="0" fontId="0" fillId="0" borderId="0" xfId="0" applyBorder="1"/>
    <xf numFmtId="0" fontId="0" fillId="0" borderId="0" xfId="0" applyBorder="1" applyAlignment="1">
      <alignment vertical="center" textRotation="255"/>
    </xf>
    <xf numFmtId="0" fontId="0" fillId="0" borderId="0" xfId="0" applyBorder="1" applyAlignment="1"/>
    <xf numFmtId="0" fontId="35" fillId="0" borderId="0" xfId="0" applyFont="1" applyAlignment="1"/>
    <xf numFmtId="0" fontId="4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1" fillId="0" borderId="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47" fillId="0" borderId="2" xfId="0" applyFont="1" applyBorder="1" applyAlignment="1">
      <alignment vertical="center"/>
    </xf>
    <xf numFmtId="0" fontId="47" fillId="0" borderId="8" xfId="0" applyFont="1" applyBorder="1" applyAlignment="1">
      <alignment horizontal="center" vertical="center"/>
    </xf>
    <xf numFmtId="20" fontId="47" fillId="0" borderId="36" xfId="0" applyNumberFormat="1" applyFont="1" applyBorder="1" applyAlignment="1">
      <alignment vertical="center"/>
    </xf>
    <xf numFmtId="0" fontId="47" fillId="5" borderId="2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7" fillId="6" borderId="2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8" fillId="2" borderId="2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19" fillId="0" borderId="11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20" fillId="0" borderId="11" xfId="0" applyFont="1" applyBorder="1" applyAlignment="1">
      <alignment vertical="top" wrapText="1"/>
    </xf>
    <xf numFmtId="49" fontId="17" fillId="0" borderId="34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justifyLastLine="1"/>
    </xf>
    <xf numFmtId="0" fontId="12" fillId="0" borderId="10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justifyLastLine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textRotation="255"/>
    </xf>
    <xf numFmtId="0" fontId="0" fillId="0" borderId="2" xfId="0" applyBorder="1"/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justifyLastLine="1"/>
    </xf>
    <xf numFmtId="0" fontId="7" fillId="0" borderId="61" xfId="0" applyFont="1" applyBorder="1" applyAlignment="1">
      <alignment horizontal="center" vertical="center" justifyLastLine="1"/>
    </xf>
    <xf numFmtId="0" fontId="7" fillId="0" borderId="64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justifyLastLine="1"/>
    </xf>
    <xf numFmtId="0" fontId="7" fillId="0" borderId="59" xfId="0" applyFont="1" applyBorder="1" applyAlignment="1">
      <alignment horizontal="center" vertical="center" justifyLastLine="1"/>
    </xf>
    <xf numFmtId="0" fontId="7" fillId="0" borderId="1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5" xfId="0" applyFont="1" applyBorder="1" applyAlignment="1">
      <alignment horizontal="center" vertical="center" justifyLastLine="1"/>
    </xf>
    <xf numFmtId="0" fontId="2" fillId="0" borderId="61" xfId="0" applyFont="1" applyBorder="1" applyAlignment="1">
      <alignment horizontal="center" vertical="center" justifyLastLine="1"/>
    </xf>
    <xf numFmtId="0" fontId="2" fillId="0" borderId="64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8" xfId="0" applyFont="1" applyBorder="1" applyAlignment="1">
      <alignment horizontal="center" vertical="center" justifyLastLine="1"/>
    </xf>
    <xf numFmtId="0" fontId="2" fillId="0" borderId="59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justifyLastLine="1"/>
    </xf>
    <xf numFmtId="0" fontId="0" fillId="0" borderId="61" xfId="0" applyBorder="1" applyAlignment="1">
      <alignment horizontal="center" vertical="center" justifyLastLine="1"/>
    </xf>
    <xf numFmtId="0" fontId="0" fillId="0" borderId="64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justifyLastLine="1"/>
    </xf>
    <xf numFmtId="0" fontId="0" fillId="0" borderId="59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60" xfId="0" applyBorder="1" applyAlignment="1">
      <alignment horizontal="center" vertical="center" justifyLastLine="1"/>
    </xf>
    <xf numFmtId="0" fontId="0" fillId="0" borderId="26" xfId="0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60" xfId="0" applyFont="1" applyBorder="1" applyAlignment="1">
      <alignment horizontal="center" vertical="center" justifyLastLine="1"/>
    </xf>
    <xf numFmtId="0" fontId="7" fillId="0" borderId="2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shrinkToFit="1"/>
    </xf>
    <xf numFmtId="0" fontId="28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shrinkToFit="1"/>
    </xf>
    <xf numFmtId="0" fontId="33" fillId="0" borderId="57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/>
    </xf>
    <xf numFmtId="176" fontId="7" fillId="0" borderId="9" xfId="0" applyNumberFormat="1" applyFont="1" applyBorder="1" applyAlignment="1">
      <alignment horizont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/>
    </xf>
    <xf numFmtId="0" fontId="7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justifyLastLine="1"/>
    </xf>
    <xf numFmtId="0" fontId="6" fillId="0" borderId="65" xfId="0" applyFont="1" applyBorder="1" applyAlignment="1">
      <alignment horizontal="center" vertical="center" justifyLastLine="1"/>
    </xf>
    <xf numFmtId="0" fontId="6" fillId="0" borderId="61" xfId="0" applyFont="1" applyBorder="1" applyAlignment="1">
      <alignment horizontal="center" vertical="center" justifyLastLine="1"/>
    </xf>
    <xf numFmtId="0" fontId="6" fillId="0" borderId="57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33" fillId="0" borderId="65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/>
    </xf>
    <xf numFmtId="0" fontId="33" fillId="0" borderId="65" xfId="0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 shrinkToFit="1"/>
    </xf>
    <xf numFmtId="0" fontId="33" fillId="0" borderId="59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6" fillId="4" borderId="58" xfId="0" applyFont="1" applyFill="1" applyBorder="1" applyAlignment="1">
      <alignment horizontal="center" vertical="center" shrinkToFit="1"/>
    </xf>
    <xf numFmtId="0" fontId="6" fillId="4" borderId="59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25" xfId="0" applyFont="1" applyFill="1" applyBorder="1" applyAlignment="1">
      <alignment horizontal="center" vertical="center" shrinkToFit="1"/>
    </xf>
    <xf numFmtId="176" fontId="0" fillId="0" borderId="66" xfId="0" applyNumberFormat="1" applyBorder="1" applyAlignment="1">
      <alignment horizontal="center"/>
    </xf>
    <xf numFmtId="176" fontId="0" fillId="0" borderId="67" xfId="0" applyNumberFormat="1" applyBorder="1" applyAlignment="1">
      <alignment horizontal="center"/>
    </xf>
    <xf numFmtId="0" fontId="1" fillId="0" borderId="65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3" borderId="65" xfId="0" applyFont="1" applyFill="1" applyBorder="1" applyAlignment="1">
      <alignment horizontal="center" vertical="center" justifyLastLine="1"/>
    </xf>
    <xf numFmtId="0" fontId="34" fillId="3" borderId="61" xfId="0" applyFont="1" applyFill="1" applyBorder="1" applyAlignment="1">
      <alignment horizontal="center" vertical="center" justifyLastLine="1"/>
    </xf>
    <xf numFmtId="0" fontId="34" fillId="3" borderId="64" xfId="0" applyFont="1" applyFill="1" applyBorder="1" applyAlignment="1">
      <alignment horizontal="center" vertical="center" shrinkToFit="1"/>
    </xf>
    <xf numFmtId="0" fontId="34" fillId="3" borderId="57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4" fillId="3" borderId="58" xfId="0" applyFont="1" applyFill="1" applyBorder="1" applyAlignment="1">
      <alignment horizontal="center" vertical="center" justifyLastLine="1"/>
    </xf>
    <xf numFmtId="0" fontId="34" fillId="3" borderId="59" xfId="0" applyFont="1" applyFill="1" applyBorder="1" applyAlignment="1">
      <alignment horizontal="center" vertical="center" justifyLastLine="1"/>
    </xf>
    <xf numFmtId="0" fontId="34" fillId="3" borderId="13" xfId="0" applyFont="1" applyFill="1" applyBorder="1" applyAlignment="1">
      <alignment horizontal="center" vertical="center" shrinkToFit="1"/>
    </xf>
    <xf numFmtId="0" fontId="34" fillId="3" borderId="25" xfId="0" applyFont="1" applyFill="1" applyBorder="1" applyAlignment="1">
      <alignment horizontal="center" vertical="center" shrinkToFit="1"/>
    </xf>
    <xf numFmtId="0" fontId="33" fillId="0" borderId="58" xfId="0" applyFont="1" applyBorder="1" applyAlignment="1">
      <alignment horizontal="center" vertical="center" justifyLastLine="1"/>
    </xf>
    <xf numFmtId="0" fontId="33" fillId="0" borderId="59" xfId="0" applyFont="1" applyBorder="1" applyAlignment="1">
      <alignment horizontal="center" vertical="center" justifyLastLine="1"/>
    </xf>
    <xf numFmtId="0" fontId="33" fillId="0" borderId="65" xfId="0" applyFont="1" applyBorder="1" applyAlignment="1">
      <alignment horizontal="center" vertical="center" justifyLastLine="1"/>
    </xf>
    <xf numFmtId="0" fontId="33" fillId="0" borderId="61" xfId="0" applyFont="1" applyBorder="1" applyAlignment="1">
      <alignment horizontal="center" vertical="center" justifyLastLine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47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4" fillId="0" borderId="2" xfId="0" applyFont="1" applyBorder="1" applyAlignment="1">
      <alignment horizontal="center" vertical="center" justifyLastLine="1"/>
    </xf>
    <xf numFmtId="0" fontId="13" fillId="0" borderId="2" xfId="0" applyFont="1" applyBorder="1" applyAlignment="1">
      <alignment horizontal="center" vertical="center" shrinkToFit="1"/>
    </xf>
    <xf numFmtId="0" fontId="47" fillId="0" borderId="7" xfId="0" applyFont="1" applyBorder="1"/>
    <xf numFmtId="0" fontId="0" fillId="0" borderId="7" xfId="0" applyBorder="1"/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justifyLastLine="1"/>
    </xf>
    <xf numFmtId="0" fontId="35" fillId="0" borderId="0" xfId="0" applyFont="1"/>
    <xf numFmtId="0" fontId="35" fillId="0" borderId="0" xfId="0" applyFont="1" applyBorder="1" applyAlignment="1"/>
    <xf numFmtId="0" fontId="12" fillId="0" borderId="9" xfId="0" applyFont="1" applyBorder="1" applyAlignment="1">
      <alignment horizontal="center" vertical="center" justifyLastLine="1"/>
    </xf>
    <xf numFmtId="0" fontId="12" fillId="0" borderId="7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justifyLastLine="1"/>
    </xf>
    <xf numFmtId="0" fontId="12" fillId="0" borderId="0" xfId="0" applyFont="1" applyAlignment="1">
      <alignment horizontal="center" vertical="center" justifyLastLine="1"/>
    </xf>
    <xf numFmtId="0" fontId="12" fillId="0" borderId="0" xfId="0" applyFont="1" applyAlignment="1">
      <alignment horizontal="center" vertical="center" shrinkToFit="1"/>
    </xf>
    <xf numFmtId="0" fontId="47" fillId="5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19051</xdr:colOff>
      <xdr:row>4</xdr:row>
      <xdr:rowOff>9526</xdr:rowOff>
    </xdr:from>
    <xdr:to>
      <xdr:col>12</xdr:col>
      <xdr:colOff>209551</xdr:colOff>
      <xdr:row>15</xdr:row>
      <xdr:rowOff>133351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9268AFC6-0E0B-4DF8-B9DE-73C33ECECA29}"/>
            </a:ext>
          </a:extLst>
        </xdr:cNvPr>
        <xdr:cNvSpPr>
          <a:spLocks noChangeShapeType="1"/>
        </xdr:cNvSpPr>
      </xdr:nvSpPr>
      <xdr:spPr bwMode="auto">
        <a:xfrm>
          <a:off x="2657476" y="828676"/>
          <a:ext cx="1924050" cy="1695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20</xdr:row>
      <xdr:rowOff>9524</xdr:rowOff>
    </xdr:from>
    <xdr:to>
      <xdr:col>13</xdr:col>
      <xdr:colOff>9525</xdr:colOff>
      <xdr:row>32</xdr:row>
      <xdr:rowOff>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1F484317-147B-44F6-9049-2ED06DDC9B45}"/>
            </a:ext>
          </a:extLst>
        </xdr:cNvPr>
        <xdr:cNvSpPr>
          <a:spLocks noChangeShapeType="1"/>
        </xdr:cNvSpPr>
      </xdr:nvSpPr>
      <xdr:spPr bwMode="auto">
        <a:xfrm>
          <a:off x="1933575" y="4638674"/>
          <a:ext cx="2600325" cy="28860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36</xdr:row>
      <xdr:rowOff>9524</xdr:rowOff>
    </xdr:from>
    <xdr:to>
      <xdr:col>13</xdr:col>
      <xdr:colOff>9525</xdr:colOff>
      <xdr:row>48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5603174D-40CD-46C1-881C-DDD4052D5886}"/>
            </a:ext>
          </a:extLst>
        </xdr:cNvPr>
        <xdr:cNvSpPr>
          <a:spLocks noChangeShapeType="1"/>
        </xdr:cNvSpPr>
      </xdr:nvSpPr>
      <xdr:spPr bwMode="auto">
        <a:xfrm>
          <a:off x="1933575" y="4638674"/>
          <a:ext cx="2600325" cy="28860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52</xdr:row>
      <xdr:rowOff>9524</xdr:rowOff>
    </xdr:from>
    <xdr:to>
      <xdr:col>13</xdr:col>
      <xdr:colOff>9525</xdr:colOff>
      <xdr:row>64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AAD87A48-F700-45B5-888C-CF5ECCE97ACF}"/>
            </a:ext>
          </a:extLst>
        </xdr:cNvPr>
        <xdr:cNvSpPr>
          <a:spLocks noChangeShapeType="1"/>
        </xdr:cNvSpPr>
      </xdr:nvSpPr>
      <xdr:spPr bwMode="auto">
        <a:xfrm>
          <a:off x="2657475" y="5943599"/>
          <a:ext cx="1943100" cy="18192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9526</xdr:rowOff>
    </xdr:from>
    <xdr:to>
      <xdr:col>13</xdr:col>
      <xdr:colOff>19050</xdr:colOff>
      <xdr:row>15</xdr:row>
      <xdr:rowOff>133351</xdr:rowOff>
    </xdr:to>
    <xdr:sp macro="" textlink="">
      <xdr:nvSpPr>
        <xdr:cNvPr id="2" name="Line 16">
          <a:extLst>
            <a:ext uri="{FF2B5EF4-FFF2-40B4-BE49-F238E27FC236}">
              <a16:creationId xmlns:a16="http://schemas.microsoft.com/office/drawing/2014/main" id="{415B9EDD-D04D-4716-99F6-45D6ABDC620F}"/>
            </a:ext>
          </a:extLst>
        </xdr:cNvPr>
        <xdr:cNvSpPr>
          <a:spLocks noChangeShapeType="1"/>
        </xdr:cNvSpPr>
      </xdr:nvSpPr>
      <xdr:spPr bwMode="auto">
        <a:xfrm>
          <a:off x="2657475" y="838201"/>
          <a:ext cx="1952625" cy="1695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20</xdr:row>
      <xdr:rowOff>9524</xdr:rowOff>
    </xdr:from>
    <xdr:to>
      <xdr:col>13</xdr:col>
      <xdr:colOff>9525</xdr:colOff>
      <xdr:row>32</xdr:row>
      <xdr:rowOff>0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925E52CC-96CC-48C6-B621-1C07E8BE0521}"/>
            </a:ext>
          </a:extLst>
        </xdr:cNvPr>
        <xdr:cNvSpPr>
          <a:spLocks noChangeShapeType="1"/>
        </xdr:cNvSpPr>
      </xdr:nvSpPr>
      <xdr:spPr bwMode="auto">
        <a:xfrm>
          <a:off x="2657475" y="3209924"/>
          <a:ext cx="1943100" cy="18192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36</xdr:row>
      <xdr:rowOff>9524</xdr:rowOff>
    </xdr:from>
    <xdr:to>
      <xdr:col>13</xdr:col>
      <xdr:colOff>9525</xdr:colOff>
      <xdr:row>48</xdr:row>
      <xdr:rowOff>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8CADB4B5-27FD-4D76-8730-B7AD94B52A9E}"/>
            </a:ext>
          </a:extLst>
        </xdr:cNvPr>
        <xdr:cNvSpPr>
          <a:spLocks noChangeShapeType="1"/>
        </xdr:cNvSpPr>
      </xdr:nvSpPr>
      <xdr:spPr bwMode="auto">
        <a:xfrm>
          <a:off x="2657475" y="5876924"/>
          <a:ext cx="1943100" cy="181927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6</xdr:row>
      <xdr:rowOff>0</xdr:rowOff>
    </xdr:from>
    <xdr:to>
      <xdr:col>34</xdr:col>
      <xdr:colOff>7620</xdr:colOff>
      <xdr:row>46</xdr:row>
      <xdr:rowOff>7620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 bwMode="auto">
        <a:xfrm>
          <a:off x="2697480" y="1150620"/>
          <a:ext cx="3086100" cy="22936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49</xdr:row>
      <xdr:rowOff>175260</xdr:rowOff>
    </xdr:from>
    <xdr:to>
      <xdr:col>19</xdr:col>
      <xdr:colOff>0</xdr:colOff>
      <xdr:row>69</xdr:row>
      <xdr:rowOff>106680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 bwMode="auto">
        <a:xfrm>
          <a:off x="2689860" y="3954780"/>
          <a:ext cx="3086100" cy="22936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7620</xdr:colOff>
      <xdr:row>93</xdr:row>
      <xdr:rowOff>175260</xdr:rowOff>
    </xdr:from>
    <xdr:to>
      <xdr:col>34</xdr:col>
      <xdr:colOff>7620</xdr:colOff>
      <xdr:row>113</xdr:row>
      <xdr:rowOff>106680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 bwMode="auto">
        <a:xfrm>
          <a:off x="2697480" y="6774180"/>
          <a:ext cx="3086100" cy="22936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50</xdr:row>
      <xdr:rowOff>0</xdr:rowOff>
    </xdr:from>
    <xdr:to>
      <xdr:col>28</xdr:col>
      <xdr:colOff>0</xdr:colOff>
      <xdr:row>50</xdr:row>
      <xdr:rowOff>0</xdr:rowOff>
    </xdr:to>
    <xdr:sp macro="" textlink="">
      <xdr:nvSpPr>
        <xdr:cNvPr id="32388" name="Line 2">
          <a:extLst>
            <a:ext uri="{FF2B5EF4-FFF2-40B4-BE49-F238E27FC236}">
              <a16:creationId xmlns:a16="http://schemas.microsoft.com/office/drawing/2014/main" id="{00000000-0008-0000-0600-0000847E0000}"/>
            </a:ext>
          </a:extLst>
        </xdr:cNvPr>
        <xdr:cNvSpPr>
          <a:spLocks noChangeShapeType="1"/>
        </xdr:cNvSpPr>
      </xdr:nvSpPr>
      <xdr:spPr bwMode="auto">
        <a:xfrm>
          <a:off x="6219825" y="3990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0</xdr:colOff>
      <xdr:row>50</xdr:row>
      <xdr:rowOff>0</xdr:rowOff>
    </xdr:to>
    <xdr:sp macro="" textlink="">
      <xdr:nvSpPr>
        <xdr:cNvPr id="32389" name="Line 3">
          <a:extLst>
            <a:ext uri="{FF2B5EF4-FFF2-40B4-BE49-F238E27FC236}">
              <a16:creationId xmlns:a16="http://schemas.microsoft.com/office/drawing/2014/main" id="{00000000-0008-0000-0600-0000857E0000}"/>
            </a:ext>
          </a:extLst>
        </xdr:cNvPr>
        <xdr:cNvSpPr>
          <a:spLocks noChangeShapeType="1"/>
        </xdr:cNvSpPr>
      </xdr:nvSpPr>
      <xdr:spPr bwMode="auto">
        <a:xfrm>
          <a:off x="6219825" y="3990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0</xdr:colOff>
      <xdr:row>50</xdr:row>
      <xdr:rowOff>0</xdr:rowOff>
    </xdr:to>
    <xdr:sp macro="" textlink="">
      <xdr:nvSpPr>
        <xdr:cNvPr id="32390" name="Line 4">
          <a:extLst>
            <a:ext uri="{FF2B5EF4-FFF2-40B4-BE49-F238E27FC236}">
              <a16:creationId xmlns:a16="http://schemas.microsoft.com/office/drawing/2014/main" id="{00000000-0008-0000-0600-0000867E0000}"/>
            </a:ext>
          </a:extLst>
        </xdr:cNvPr>
        <xdr:cNvSpPr>
          <a:spLocks noChangeShapeType="1"/>
        </xdr:cNvSpPr>
      </xdr:nvSpPr>
      <xdr:spPr bwMode="auto">
        <a:xfrm>
          <a:off x="6219825" y="3990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35</xdr:col>
      <xdr:colOff>0</xdr:colOff>
      <xdr:row>45</xdr:row>
      <xdr:rowOff>104775</xdr:rowOff>
    </xdr:to>
    <xdr:sp macro="" textlink="">
      <xdr:nvSpPr>
        <xdr:cNvPr id="32391" name="Line 16">
          <a:extLst>
            <a:ext uri="{FF2B5EF4-FFF2-40B4-BE49-F238E27FC236}">
              <a16:creationId xmlns:a16="http://schemas.microsoft.com/office/drawing/2014/main" id="{00000000-0008-0000-0600-0000877E0000}"/>
            </a:ext>
          </a:extLst>
        </xdr:cNvPr>
        <xdr:cNvSpPr>
          <a:spLocks noChangeShapeType="1"/>
        </xdr:cNvSpPr>
      </xdr:nvSpPr>
      <xdr:spPr bwMode="auto">
        <a:xfrm>
          <a:off x="2790825" y="1162050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0</xdr:rowOff>
    </xdr:from>
    <xdr:to>
      <xdr:col>35</xdr:col>
      <xdr:colOff>0</xdr:colOff>
      <xdr:row>89</xdr:row>
      <xdr:rowOff>104775</xdr:rowOff>
    </xdr:to>
    <xdr:sp macro="" textlink="">
      <xdr:nvSpPr>
        <xdr:cNvPr id="32392" name="Line 17">
          <a:extLst>
            <a:ext uri="{FF2B5EF4-FFF2-40B4-BE49-F238E27FC236}">
              <a16:creationId xmlns:a16="http://schemas.microsoft.com/office/drawing/2014/main" id="{00000000-0008-0000-0600-0000887E0000}"/>
            </a:ext>
          </a:extLst>
        </xdr:cNvPr>
        <xdr:cNvSpPr>
          <a:spLocks noChangeShapeType="1"/>
        </xdr:cNvSpPr>
      </xdr:nvSpPr>
      <xdr:spPr bwMode="auto">
        <a:xfrm>
          <a:off x="2790825" y="3990975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0</xdr:colOff>
      <xdr:row>94</xdr:row>
      <xdr:rowOff>0</xdr:rowOff>
    </xdr:to>
    <xdr:sp macro="" textlink="">
      <xdr:nvSpPr>
        <xdr:cNvPr id="32393" name="Line 18">
          <a:extLst>
            <a:ext uri="{FF2B5EF4-FFF2-40B4-BE49-F238E27FC236}">
              <a16:creationId xmlns:a16="http://schemas.microsoft.com/office/drawing/2014/main" id="{00000000-0008-0000-0600-0000897E0000}"/>
            </a:ext>
          </a:extLst>
        </xdr:cNvPr>
        <xdr:cNvSpPr>
          <a:spLocks noChangeShapeType="1"/>
        </xdr:cNvSpPr>
      </xdr:nvSpPr>
      <xdr:spPr bwMode="auto">
        <a:xfrm>
          <a:off x="6219825" y="681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0</xdr:colOff>
      <xdr:row>94</xdr:row>
      <xdr:rowOff>0</xdr:rowOff>
    </xdr:to>
    <xdr:sp macro="" textlink="">
      <xdr:nvSpPr>
        <xdr:cNvPr id="32394" name="Line 19">
          <a:extLst>
            <a:ext uri="{FF2B5EF4-FFF2-40B4-BE49-F238E27FC236}">
              <a16:creationId xmlns:a16="http://schemas.microsoft.com/office/drawing/2014/main" id="{00000000-0008-0000-0600-00008A7E0000}"/>
            </a:ext>
          </a:extLst>
        </xdr:cNvPr>
        <xdr:cNvSpPr>
          <a:spLocks noChangeShapeType="1"/>
        </xdr:cNvSpPr>
      </xdr:nvSpPr>
      <xdr:spPr bwMode="auto">
        <a:xfrm>
          <a:off x="6219825" y="681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0</xdr:colOff>
      <xdr:row>94</xdr:row>
      <xdr:rowOff>0</xdr:rowOff>
    </xdr:to>
    <xdr:sp macro="" textlink="">
      <xdr:nvSpPr>
        <xdr:cNvPr id="32395" name="Line 20">
          <a:extLst>
            <a:ext uri="{FF2B5EF4-FFF2-40B4-BE49-F238E27FC236}">
              <a16:creationId xmlns:a16="http://schemas.microsoft.com/office/drawing/2014/main" id="{00000000-0008-0000-0600-00008B7E0000}"/>
            </a:ext>
          </a:extLst>
        </xdr:cNvPr>
        <xdr:cNvSpPr>
          <a:spLocks noChangeShapeType="1"/>
        </xdr:cNvSpPr>
      </xdr:nvSpPr>
      <xdr:spPr bwMode="auto">
        <a:xfrm>
          <a:off x="6219825" y="6819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94</xdr:row>
      <xdr:rowOff>0</xdr:rowOff>
    </xdr:from>
    <xdr:to>
      <xdr:col>35</xdr:col>
      <xdr:colOff>0</xdr:colOff>
      <xdr:row>133</xdr:row>
      <xdr:rowOff>104775</xdr:rowOff>
    </xdr:to>
    <xdr:sp macro="" textlink="">
      <xdr:nvSpPr>
        <xdr:cNvPr id="32396" name="Line 21">
          <a:extLst>
            <a:ext uri="{FF2B5EF4-FFF2-40B4-BE49-F238E27FC236}">
              <a16:creationId xmlns:a16="http://schemas.microsoft.com/office/drawing/2014/main" id="{00000000-0008-0000-0600-00008C7E0000}"/>
            </a:ext>
          </a:extLst>
        </xdr:cNvPr>
        <xdr:cNvSpPr>
          <a:spLocks noChangeShapeType="1"/>
        </xdr:cNvSpPr>
      </xdr:nvSpPr>
      <xdr:spPr bwMode="auto">
        <a:xfrm>
          <a:off x="2790825" y="6819900"/>
          <a:ext cx="3429000" cy="2743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0</xdr:colOff>
      <xdr:row>138</xdr:row>
      <xdr:rowOff>0</xdr:rowOff>
    </xdr:to>
    <xdr:sp macro="" textlink="">
      <xdr:nvSpPr>
        <xdr:cNvPr id="32397" name="Line 22">
          <a:extLst>
            <a:ext uri="{FF2B5EF4-FFF2-40B4-BE49-F238E27FC236}">
              <a16:creationId xmlns:a16="http://schemas.microsoft.com/office/drawing/2014/main" id="{00000000-0008-0000-0600-00008D7E0000}"/>
            </a:ext>
          </a:extLst>
        </xdr:cNvPr>
        <xdr:cNvSpPr>
          <a:spLocks noChangeShapeType="1"/>
        </xdr:cNvSpPr>
      </xdr:nvSpPr>
      <xdr:spPr bwMode="auto">
        <a:xfrm>
          <a:off x="6219825" y="1010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0</xdr:colOff>
      <xdr:row>138</xdr:row>
      <xdr:rowOff>0</xdr:rowOff>
    </xdr:to>
    <xdr:sp macro="" textlink="">
      <xdr:nvSpPr>
        <xdr:cNvPr id="32398" name="Line 23">
          <a:extLst>
            <a:ext uri="{FF2B5EF4-FFF2-40B4-BE49-F238E27FC236}">
              <a16:creationId xmlns:a16="http://schemas.microsoft.com/office/drawing/2014/main" id="{00000000-0008-0000-0600-00008E7E0000}"/>
            </a:ext>
          </a:extLst>
        </xdr:cNvPr>
        <xdr:cNvSpPr>
          <a:spLocks noChangeShapeType="1"/>
        </xdr:cNvSpPr>
      </xdr:nvSpPr>
      <xdr:spPr bwMode="auto">
        <a:xfrm>
          <a:off x="6219825" y="1010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0</xdr:colOff>
      <xdr:row>138</xdr:row>
      <xdr:rowOff>0</xdr:rowOff>
    </xdr:to>
    <xdr:sp macro="" textlink="">
      <xdr:nvSpPr>
        <xdr:cNvPr id="32399" name="Line 24">
          <a:extLst>
            <a:ext uri="{FF2B5EF4-FFF2-40B4-BE49-F238E27FC236}">
              <a16:creationId xmlns:a16="http://schemas.microsoft.com/office/drawing/2014/main" id="{00000000-0008-0000-0600-00008F7E0000}"/>
            </a:ext>
          </a:extLst>
        </xdr:cNvPr>
        <xdr:cNvSpPr>
          <a:spLocks noChangeShapeType="1"/>
        </xdr:cNvSpPr>
      </xdr:nvSpPr>
      <xdr:spPr bwMode="auto">
        <a:xfrm>
          <a:off x="6219825" y="1010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138</xdr:row>
      <xdr:rowOff>0</xdr:rowOff>
    </xdr:from>
    <xdr:to>
      <xdr:col>35</xdr:col>
      <xdr:colOff>0</xdr:colOff>
      <xdr:row>177</xdr:row>
      <xdr:rowOff>104775</xdr:rowOff>
    </xdr:to>
    <xdr:sp macro="" textlink="">
      <xdr:nvSpPr>
        <xdr:cNvPr id="32400" name="Line 25">
          <a:extLst>
            <a:ext uri="{FF2B5EF4-FFF2-40B4-BE49-F238E27FC236}">
              <a16:creationId xmlns:a16="http://schemas.microsoft.com/office/drawing/2014/main" id="{00000000-0008-0000-0600-0000907E0000}"/>
            </a:ext>
          </a:extLst>
        </xdr:cNvPr>
        <xdr:cNvSpPr>
          <a:spLocks noChangeShapeType="1"/>
        </xdr:cNvSpPr>
      </xdr:nvSpPr>
      <xdr:spPr bwMode="auto">
        <a:xfrm>
          <a:off x="2790825" y="10106025"/>
          <a:ext cx="3429000" cy="2743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0</xdr:colOff>
      <xdr:row>182</xdr:row>
      <xdr:rowOff>0</xdr:rowOff>
    </xdr:to>
    <xdr:sp macro="" textlink="">
      <xdr:nvSpPr>
        <xdr:cNvPr id="32401" name="Line 22">
          <a:extLst>
            <a:ext uri="{FF2B5EF4-FFF2-40B4-BE49-F238E27FC236}">
              <a16:creationId xmlns:a16="http://schemas.microsoft.com/office/drawing/2014/main" id="{00000000-0008-0000-0600-0000917E0000}"/>
            </a:ext>
          </a:extLst>
        </xdr:cNvPr>
        <xdr:cNvSpPr>
          <a:spLocks noChangeShapeType="1"/>
        </xdr:cNvSpPr>
      </xdr:nvSpPr>
      <xdr:spPr bwMode="auto">
        <a:xfrm>
          <a:off x="6219825" y="13392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0</xdr:colOff>
      <xdr:row>182</xdr:row>
      <xdr:rowOff>0</xdr:rowOff>
    </xdr:to>
    <xdr:sp macro="" textlink="">
      <xdr:nvSpPr>
        <xdr:cNvPr id="32402" name="Line 23">
          <a:extLst>
            <a:ext uri="{FF2B5EF4-FFF2-40B4-BE49-F238E27FC236}">
              <a16:creationId xmlns:a16="http://schemas.microsoft.com/office/drawing/2014/main" id="{00000000-0008-0000-0600-0000927E0000}"/>
            </a:ext>
          </a:extLst>
        </xdr:cNvPr>
        <xdr:cNvSpPr>
          <a:spLocks noChangeShapeType="1"/>
        </xdr:cNvSpPr>
      </xdr:nvSpPr>
      <xdr:spPr bwMode="auto">
        <a:xfrm>
          <a:off x="6219825" y="13392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0</xdr:colOff>
      <xdr:row>182</xdr:row>
      <xdr:rowOff>0</xdr:rowOff>
    </xdr:to>
    <xdr:sp macro="" textlink="">
      <xdr:nvSpPr>
        <xdr:cNvPr id="32403" name="Line 24">
          <a:extLst>
            <a:ext uri="{FF2B5EF4-FFF2-40B4-BE49-F238E27FC236}">
              <a16:creationId xmlns:a16="http://schemas.microsoft.com/office/drawing/2014/main" id="{00000000-0008-0000-0600-0000937E0000}"/>
            </a:ext>
          </a:extLst>
        </xdr:cNvPr>
        <xdr:cNvSpPr>
          <a:spLocks noChangeShapeType="1"/>
        </xdr:cNvSpPr>
      </xdr:nvSpPr>
      <xdr:spPr bwMode="auto">
        <a:xfrm>
          <a:off x="6219825" y="13392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182</xdr:row>
      <xdr:rowOff>0</xdr:rowOff>
    </xdr:from>
    <xdr:to>
      <xdr:col>35</xdr:col>
      <xdr:colOff>0</xdr:colOff>
      <xdr:row>221</xdr:row>
      <xdr:rowOff>104775</xdr:rowOff>
    </xdr:to>
    <xdr:sp macro="" textlink="">
      <xdr:nvSpPr>
        <xdr:cNvPr id="32404" name="Line 25">
          <a:extLst>
            <a:ext uri="{FF2B5EF4-FFF2-40B4-BE49-F238E27FC236}">
              <a16:creationId xmlns:a16="http://schemas.microsoft.com/office/drawing/2014/main" id="{00000000-0008-0000-0600-0000947E0000}"/>
            </a:ext>
          </a:extLst>
        </xdr:cNvPr>
        <xdr:cNvSpPr>
          <a:spLocks noChangeShapeType="1"/>
        </xdr:cNvSpPr>
      </xdr:nvSpPr>
      <xdr:spPr bwMode="auto">
        <a:xfrm>
          <a:off x="2790825" y="13392150"/>
          <a:ext cx="3429000" cy="2743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0</xdr:colOff>
      <xdr:row>226</xdr:row>
      <xdr:rowOff>0</xdr:rowOff>
    </xdr:to>
    <xdr:sp macro="" textlink="">
      <xdr:nvSpPr>
        <xdr:cNvPr id="32405" name="Line 22">
          <a:extLst>
            <a:ext uri="{FF2B5EF4-FFF2-40B4-BE49-F238E27FC236}">
              <a16:creationId xmlns:a16="http://schemas.microsoft.com/office/drawing/2014/main" id="{00000000-0008-0000-0600-0000957E0000}"/>
            </a:ext>
          </a:extLst>
        </xdr:cNvPr>
        <xdr:cNvSpPr>
          <a:spLocks noChangeShapeType="1"/>
        </xdr:cNvSpPr>
      </xdr:nvSpPr>
      <xdr:spPr bwMode="auto">
        <a:xfrm>
          <a:off x="6219825" y="16678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0</xdr:colOff>
      <xdr:row>226</xdr:row>
      <xdr:rowOff>0</xdr:rowOff>
    </xdr:to>
    <xdr:sp macro="" textlink="">
      <xdr:nvSpPr>
        <xdr:cNvPr id="32406" name="Line 23">
          <a:extLst>
            <a:ext uri="{FF2B5EF4-FFF2-40B4-BE49-F238E27FC236}">
              <a16:creationId xmlns:a16="http://schemas.microsoft.com/office/drawing/2014/main" id="{00000000-0008-0000-0600-0000967E0000}"/>
            </a:ext>
          </a:extLst>
        </xdr:cNvPr>
        <xdr:cNvSpPr>
          <a:spLocks noChangeShapeType="1"/>
        </xdr:cNvSpPr>
      </xdr:nvSpPr>
      <xdr:spPr bwMode="auto">
        <a:xfrm>
          <a:off x="6219825" y="16678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0</xdr:colOff>
      <xdr:row>226</xdr:row>
      <xdr:rowOff>0</xdr:rowOff>
    </xdr:to>
    <xdr:sp macro="" textlink="">
      <xdr:nvSpPr>
        <xdr:cNvPr id="32407" name="Line 24">
          <a:extLst>
            <a:ext uri="{FF2B5EF4-FFF2-40B4-BE49-F238E27FC236}">
              <a16:creationId xmlns:a16="http://schemas.microsoft.com/office/drawing/2014/main" id="{00000000-0008-0000-0600-0000977E0000}"/>
            </a:ext>
          </a:extLst>
        </xdr:cNvPr>
        <xdr:cNvSpPr>
          <a:spLocks noChangeShapeType="1"/>
        </xdr:cNvSpPr>
      </xdr:nvSpPr>
      <xdr:spPr bwMode="auto">
        <a:xfrm>
          <a:off x="6219825" y="16678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226</xdr:row>
      <xdr:rowOff>0</xdr:rowOff>
    </xdr:from>
    <xdr:to>
      <xdr:col>35</xdr:col>
      <xdr:colOff>0</xdr:colOff>
      <xdr:row>265</xdr:row>
      <xdr:rowOff>104775</xdr:rowOff>
    </xdr:to>
    <xdr:sp macro="" textlink="">
      <xdr:nvSpPr>
        <xdr:cNvPr id="32408" name="Line 25">
          <a:extLst>
            <a:ext uri="{FF2B5EF4-FFF2-40B4-BE49-F238E27FC236}">
              <a16:creationId xmlns:a16="http://schemas.microsoft.com/office/drawing/2014/main" id="{00000000-0008-0000-0600-0000987E0000}"/>
            </a:ext>
          </a:extLst>
        </xdr:cNvPr>
        <xdr:cNvSpPr>
          <a:spLocks noChangeShapeType="1"/>
        </xdr:cNvSpPr>
      </xdr:nvSpPr>
      <xdr:spPr bwMode="auto">
        <a:xfrm>
          <a:off x="2790825" y="16678275"/>
          <a:ext cx="3429000" cy="2743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1446" name="Line 2">
          <a:extLst>
            <a:ext uri="{FF2B5EF4-FFF2-40B4-BE49-F238E27FC236}">
              <a16:creationId xmlns:a16="http://schemas.microsoft.com/office/drawing/2014/main" id="{00000000-0008-0000-0700-0000D67A0000}"/>
            </a:ext>
          </a:extLst>
        </xdr:cNvPr>
        <xdr:cNvSpPr>
          <a:spLocks noChangeShapeType="1"/>
        </xdr:cNvSpPr>
      </xdr:nvSpPr>
      <xdr:spPr bwMode="auto">
        <a:xfrm>
          <a:off x="5295900" y="349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1447" name="Line 3">
          <a:extLst>
            <a:ext uri="{FF2B5EF4-FFF2-40B4-BE49-F238E27FC236}">
              <a16:creationId xmlns:a16="http://schemas.microsoft.com/office/drawing/2014/main" id="{00000000-0008-0000-0700-0000D77A0000}"/>
            </a:ext>
          </a:extLst>
        </xdr:cNvPr>
        <xdr:cNvSpPr>
          <a:spLocks noChangeShapeType="1"/>
        </xdr:cNvSpPr>
      </xdr:nvSpPr>
      <xdr:spPr bwMode="auto">
        <a:xfrm>
          <a:off x="5295900" y="349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1448" name="Line 4">
          <a:extLst>
            <a:ext uri="{FF2B5EF4-FFF2-40B4-BE49-F238E27FC236}">
              <a16:creationId xmlns:a16="http://schemas.microsoft.com/office/drawing/2014/main" id="{00000000-0008-0000-0700-0000D87A0000}"/>
            </a:ext>
          </a:extLst>
        </xdr:cNvPr>
        <xdr:cNvSpPr>
          <a:spLocks noChangeShapeType="1"/>
        </xdr:cNvSpPr>
      </xdr:nvSpPr>
      <xdr:spPr bwMode="auto">
        <a:xfrm>
          <a:off x="5295900" y="349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34</xdr:col>
      <xdr:colOff>0</xdr:colOff>
      <xdr:row>45</xdr:row>
      <xdr:rowOff>104775</xdr:rowOff>
    </xdr:to>
    <xdr:sp macro="" textlink="">
      <xdr:nvSpPr>
        <xdr:cNvPr id="31449" name="Line 16">
          <a:extLst>
            <a:ext uri="{FF2B5EF4-FFF2-40B4-BE49-F238E27FC236}">
              <a16:creationId xmlns:a16="http://schemas.microsoft.com/office/drawing/2014/main" id="{00000000-0008-0000-0700-0000D97A0000}"/>
            </a:ext>
          </a:extLst>
        </xdr:cNvPr>
        <xdr:cNvSpPr>
          <a:spLocks noChangeShapeType="1"/>
        </xdr:cNvSpPr>
      </xdr:nvSpPr>
      <xdr:spPr bwMode="auto">
        <a:xfrm>
          <a:off x="2552700" y="1123950"/>
          <a:ext cx="27432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34</xdr:col>
      <xdr:colOff>0</xdr:colOff>
      <xdr:row>89</xdr:row>
      <xdr:rowOff>104775</xdr:rowOff>
    </xdr:to>
    <xdr:sp macro="" textlink="">
      <xdr:nvSpPr>
        <xdr:cNvPr id="31450" name="Line 17">
          <a:extLst>
            <a:ext uri="{FF2B5EF4-FFF2-40B4-BE49-F238E27FC236}">
              <a16:creationId xmlns:a16="http://schemas.microsoft.com/office/drawing/2014/main" id="{00000000-0008-0000-0700-0000DA7A0000}"/>
            </a:ext>
          </a:extLst>
        </xdr:cNvPr>
        <xdr:cNvSpPr>
          <a:spLocks noChangeShapeType="1"/>
        </xdr:cNvSpPr>
      </xdr:nvSpPr>
      <xdr:spPr bwMode="auto">
        <a:xfrm>
          <a:off x="2552700" y="3495675"/>
          <a:ext cx="27432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94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31451" name="Line 18">
          <a:extLst>
            <a:ext uri="{FF2B5EF4-FFF2-40B4-BE49-F238E27FC236}">
              <a16:creationId xmlns:a16="http://schemas.microsoft.com/office/drawing/2014/main" id="{00000000-0008-0000-0700-0000DB7A0000}"/>
            </a:ext>
          </a:extLst>
        </xdr:cNvPr>
        <xdr:cNvSpPr>
          <a:spLocks noChangeShapeType="1"/>
        </xdr:cNvSpPr>
      </xdr:nvSpPr>
      <xdr:spPr bwMode="auto">
        <a:xfrm>
          <a:off x="52959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94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31452" name="Line 19">
          <a:extLst>
            <a:ext uri="{FF2B5EF4-FFF2-40B4-BE49-F238E27FC236}">
              <a16:creationId xmlns:a16="http://schemas.microsoft.com/office/drawing/2014/main" id="{00000000-0008-0000-0700-0000DC7A0000}"/>
            </a:ext>
          </a:extLst>
        </xdr:cNvPr>
        <xdr:cNvSpPr>
          <a:spLocks noChangeShapeType="1"/>
        </xdr:cNvSpPr>
      </xdr:nvSpPr>
      <xdr:spPr bwMode="auto">
        <a:xfrm>
          <a:off x="52959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94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31453" name="Line 20">
          <a:extLst>
            <a:ext uri="{FF2B5EF4-FFF2-40B4-BE49-F238E27FC236}">
              <a16:creationId xmlns:a16="http://schemas.microsoft.com/office/drawing/2014/main" id="{00000000-0008-0000-0700-0000DD7A0000}"/>
            </a:ext>
          </a:extLst>
        </xdr:cNvPr>
        <xdr:cNvSpPr>
          <a:spLocks noChangeShapeType="1"/>
        </xdr:cNvSpPr>
      </xdr:nvSpPr>
      <xdr:spPr bwMode="auto">
        <a:xfrm>
          <a:off x="5295900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34</xdr:col>
      <xdr:colOff>0</xdr:colOff>
      <xdr:row>133</xdr:row>
      <xdr:rowOff>104775</xdr:rowOff>
    </xdr:to>
    <xdr:sp macro="" textlink="">
      <xdr:nvSpPr>
        <xdr:cNvPr id="31454" name="Line 21">
          <a:extLst>
            <a:ext uri="{FF2B5EF4-FFF2-40B4-BE49-F238E27FC236}">
              <a16:creationId xmlns:a16="http://schemas.microsoft.com/office/drawing/2014/main" id="{00000000-0008-0000-0700-0000DE7A0000}"/>
            </a:ext>
          </a:extLst>
        </xdr:cNvPr>
        <xdr:cNvSpPr>
          <a:spLocks noChangeShapeType="1"/>
        </xdr:cNvSpPr>
      </xdr:nvSpPr>
      <xdr:spPr bwMode="auto">
        <a:xfrm>
          <a:off x="2552700" y="5867400"/>
          <a:ext cx="27432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138</xdr:row>
      <xdr:rowOff>0</xdr:rowOff>
    </xdr:from>
    <xdr:to>
      <xdr:col>27</xdr:col>
      <xdr:colOff>0</xdr:colOff>
      <xdr:row>138</xdr:row>
      <xdr:rowOff>0</xdr:rowOff>
    </xdr:to>
    <xdr:sp macro="" textlink="">
      <xdr:nvSpPr>
        <xdr:cNvPr id="31455" name="Line 22">
          <a:extLst>
            <a:ext uri="{FF2B5EF4-FFF2-40B4-BE49-F238E27FC236}">
              <a16:creationId xmlns:a16="http://schemas.microsoft.com/office/drawing/2014/main" id="{00000000-0008-0000-0700-0000DF7A0000}"/>
            </a:ext>
          </a:extLst>
        </xdr:cNvPr>
        <xdr:cNvSpPr>
          <a:spLocks noChangeShapeType="1"/>
        </xdr:cNvSpPr>
      </xdr:nvSpPr>
      <xdr:spPr bwMode="auto">
        <a:xfrm>
          <a:off x="529590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138</xdr:row>
      <xdr:rowOff>0</xdr:rowOff>
    </xdr:from>
    <xdr:to>
      <xdr:col>27</xdr:col>
      <xdr:colOff>0</xdr:colOff>
      <xdr:row>138</xdr:row>
      <xdr:rowOff>0</xdr:rowOff>
    </xdr:to>
    <xdr:sp macro="" textlink="">
      <xdr:nvSpPr>
        <xdr:cNvPr id="31456" name="Line 23">
          <a:extLst>
            <a:ext uri="{FF2B5EF4-FFF2-40B4-BE49-F238E27FC236}">
              <a16:creationId xmlns:a16="http://schemas.microsoft.com/office/drawing/2014/main" id="{00000000-0008-0000-0700-0000E07A0000}"/>
            </a:ext>
          </a:extLst>
        </xdr:cNvPr>
        <xdr:cNvSpPr>
          <a:spLocks noChangeShapeType="1"/>
        </xdr:cNvSpPr>
      </xdr:nvSpPr>
      <xdr:spPr bwMode="auto">
        <a:xfrm>
          <a:off x="529590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138</xdr:row>
      <xdr:rowOff>0</xdr:rowOff>
    </xdr:from>
    <xdr:to>
      <xdr:col>27</xdr:col>
      <xdr:colOff>0</xdr:colOff>
      <xdr:row>138</xdr:row>
      <xdr:rowOff>0</xdr:rowOff>
    </xdr:to>
    <xdr:sp macro="" textlink="">
      <xdr:nvSpPr>
        <xdr:cNvPr id="31457" name="Line 24">
          <a:extLst>
            <a:ext uri="{FF2B5EF4-FFF2-40B4-BE49-F238E27FC236}">
              <a16:creationId xmlns:a16="http://schemas.microsoft.com/office/drawing/2014/main" id="{00000000-0008-0000-0700-0000E17A0000}"/>
            </a:ext>
          </a:extLst>
        </xdr:cNvPr>
        <xdr:cNvSpPr>
          <a:spLocks noChangeShapeType="1"/>
        </xdr:cNvSpPr>
      </xdr:nvSpPr>
      <xdr:spPr bwMode="auto">
        <a:xfrm>
          <a:off x="5295900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34</xdr:col>
      <xdr:colOff>0</xdr:colOff>
      <xdr:row>177</xdr:row>
      <xdr:rowOff>104775</xdr:rowOff>
    </xdr:to>
    <xdr:sp macro="" textlink="">
      <xdr:nvSpPr>
        <xdr:cNvPr id="31458" name="Line 25">
          <a:extLst>
            <a:ext uri="{FF2B5EF4-FFF2-40B4-BE49-F238E27FC236}">
              <a16:creationId xmlns:a16="http://schemas.microsoft.com/office/drawing/2014/main" id="{00000000-0008-0000-0700-0000E27A0000}"/>
            </a:ext>
          </a:extLst>
        </xdr:cNvPr>
        <xdr:cNvSpPr>
          <a:spLocks noChangeShapeType="1"/>
        </xdr:cNvSpPr>
      </xdr:nvSpPr>
      <xdr:spPr bwMode="auto">
        <a:xfrm>
          <a:off x="2552700" y="8239125"/>
          <a:ext cx="27432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182</xdr:row>
      <xdr:rowOff>0</xdr:rowOff>
    </xdr:from>
    <xdr:to>
      <xdr:col>27</xdr:col>
      <xdr:colOff>0</xdr:colOff>
      <xdr:row>182</xdr:row>
      <xdr:rowOff>0</xdr:rowOff>
    </xdr:to>
    <xdr:sp macro="" textlink="">
      <xdr:nvSpPr>
        <xdr:cNvPr id="31459" name="Line 22">
          <a:extLst>
            <a:ext uri="{FF2B5EF4-FFF2-40B4-BE49-F238E27FC236}">
              <a16:creationId xmlns:a16="http://schemas.microsoft.com/office/drawing/2014/main" id="{00000000-0008-0000-0700-0000E37A0000}"/>
            </a:ext>
          </a:extLst>
        </xdr:cNvPr>
        <xdr:cNvSpPr>
          <a:spLocks noChangeShapeType="1"/>
        </xdr:cNvSpPr>
      </xdr:nvSpPr>
      <xdr:spPr bwMode="auto">
        <a:xfrm>
          <a:off x="5295900" y="1061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182</xdr:row>
      <xdr:rowOff>0</xdr:rowOff>
    </xdr:from>
    <xdr:to>
      <xdr:col>27</xdr:col>
      <xdr:colOff>0</xdr:colOff>
      <xdr:row>182</xdr:row>
      <xdr:rowOff>0</xdr:rowOff>
    </xdr:to>
    <xdr:sp macro="" textlink="">
      <xdr:nvSpPr>
        <xdr:cNvPr id="31460" name="Line 23">
          <a:extLst>
            <a:ext uri="{FF2B5EF4-FFF2-40B4-BE49-F238E27FC236}">
              <a16:creationId xmlns:a16="http://schemas.microsoft.com/office/drawing/2014/main" id="{00000000-0008-0000-0700-0000E47A0000}"/>
            </a:ext>
          </a:extLst>
        </xdr:cNvPr>
        <xdr:cNvSpPr>
          <a:spLocks noChangeShapeType="1"/>
        </xdr:cNvSpPr>
      </xdr:nvSpPr>
      <xdr:spPr bwMode="auto">
        <a:xfrm>
          <a:off x="5295900" y="1061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182</xdr:row>
      <xdr:rowOff>0</xdr:rowOff>
    </xdr:from>
    <xdr:to>
      <xdr:col>27</xdr:col>
      <xdr:colOff>0</xdr:colOff>
      <xdr:row>182</xdr:row>
      <xdr:rowOff>0</xdr:rowOff>
    </xdr:to>
    <xdr:sp macro="" textlink="">
      <xdr:nvSpPr>
        <xdr:cNvPr id="31461" name="Line 24">
          <a:extLst>
            <a:ext uri="{FF2B5EF4-FFF2-40B4-BE49-F238E27FC236}">
              <a16:creationId xmlns:a16="http://schemas.microsoft.com/office/drawing/2014/main" id="{00000000-0008-0000-0700-0000E57A0000}"/>
            </a:ext>
          </a:extLst>
        </xdr:cNvPr>
        <xdr:cNvSpPr>
          <a:spLocks noChangeShapeType="1"/>
        </xdr:cNvSpPr>
      </xdr:nvSpPr>
      <xdr:spPr bwMode="auto">
        <a:xfrm>
          <a:off x="5295900" y="1061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182</xdr:row>
      <xdr:rowOff>0</xdr:rowOff>
    </xdr:from>
    <xdr:to>
      <xdr:col>34</xdr:col>
      <xdr:colOff>0</xdr:colOff>
      <xdr:row>221</xdr:row>
      <xdr:rowOff>104775</xdr:rowOff>
    </xdr:to>
    <xdr:sp macro="" textlink="">
      <xdr:nvSpPr>
        <xdr:cNvPr id="31462" name="Line 25">
          <a:extLst>
            <a:ext uri="{FF2B5EF4-FFF2-40B4-BE49-F238E27FC236}">
              <a16:creationId xmlns:a16="http://schemas.microsoft.com/office/drawing/2014/main" id="{00000000-0008-0000-0700-0000E67A0000}"/>
            </a:ext>
          </a:extLst>
        </xdr:cNvPr>
        <xdr:cNvSpPr>
          <a:spLocks noChangeShapeType="1"/>
        </xdr:cNvSpPr>
      </xdr:nvSpPr>
      <xdr:spPr bwMode="auto">
        <a:xfrm>
          <a:off x="2552700" y="10610850"/>
          <a:ext cx="27432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226</xdr:row>
      <xdr:rowOff>0</xdr:rowOff>
    </xdr:from>
    <xdr:to>
      <xdr:col>27</xdr:col>
      <xdr:colOff>0</xdr:colOff>
      <xdr:row>226</xdr:row>
      <xdr:rowOff>0</xdr:rowOff>
    </xdr:to>
    <xdr:sp macro="" textlink="">
      <xdr:nvSpPr>
        <xdr:cNvPr id="31463" name="Line 22">
          <a:extLst>
            <a:ext uri="{FF2B5EF4-FFF2-40B4-BE49-F238E27FC236}">
              <a16:creationId xmlns:a16="http://schemas.microsoft.com/office/drawing/2014/main" id="{00000000-0008-0000-0700-0000E77A0000}"/>
            </a:ext>
          </a:extLst>
        </xdr:cNvPr>
        <xdr:cNvSpPr>
          <a:spLocks noChangeShapeType="1"/>
        </xdr:cNvSpPr>
      </xdr:nvSpPr>
      <xdr:spPr bwMode="auto">
        <a:xfrm>
          <a:off x="5295900" y="1298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226</xdr:row>
      <xdr:rowOff>0</xdr:rowOff>
    </xdr:from>
    <xdr:to>
      <xdr:col>27</xdr:col>
      <xdr:colOff>0</xdr:colOff>
      <xdr:row>226</xdr:row>
      <xdr:rowOff>0</xdr:rowOff>
    </xdr:to>
    <xdr:sp macro="" textlink="">
      <xdr:nvSpPr>
        <xdr:cNvPr id="31464" name="Line 23">
          <a:extLst>
            <a:ext uri="{FF2B5EF4-FFF2-40B4-BE49-F238E27FC236}">
              <a16:creationId xmlns:a16="http://schemas.microsoft.com/office/drawing/2014/main" id="{00000000-0008-0000-0700-0000E87A0000}"/>
            </a:ext>
          </a:extLst>
        </xdr:cNvPr>
        <xdr:cNvSpPr>
          <a:spLocks noChangeShapeType="1"/>
        </xdr:cNvSpPr>
      </xdr:nvSpPr>
      <xdr:spPr bwMode="auto">
        <a:xfrm>
          <a:off x="5295900" y="1298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226</xdr:row>
      <xdr:rowOff>0</xdr:rowOff>
    </xdr:from>
    <xdr:to>
      <xdr:col>27</xdr:col>
      <xdr:colOff>0</xdr:colOff>
      <xdr:row>226</xdr:row>
      <xdr:rowOff>0</xdr:rowOff>
    </xdr:to>
    <xdr:sp macro="" textlink="">
      <xdr:nvSpPr>
        <xdr:cNvPr id="31465" name="Line 24">
          <a:extLst>
            <a:ext uri="{FF2B5EF4-FFF2-40B4-BE49-F238E27FC236}">
              <a16:creationId xmlns:a16="http://schemas.microsoft.com/office/drawing/2014/main" id="{00000000-0008-0000-0700-0000E97A0000}"/>
            </a:ext>
          </a:extLst>
        </xdr:cNvPr>
        <xdr:cNvSpPr>
          <a:spLocks noChangeShapeType="1"/>
        </xdr:cNvSpPr>
      </xdr:nvSpPr>
      <xdr:spPr bwMode="auto">
        <a:xfrm>
          <a:off x="5295900" y="1298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34</xdr:col>
      <xdr:colOff>0</xdr:colOff>
      <xdr:row>265</xdr:row>
      <xdr:rowOff>104775</xdr:rowOff>
    </xdr:to>
    <xdr:sp macro="" textlink="">
      <xdr:nvSpPr>
        <xdr:cNvPr id="31466" name="Line 25">
          <a:extLst>
            <a:ext uri="{FF2B5EF4-FFF2-40B4-BE49-F238E27FC236}">
              <a16:creationId xmlns:a16="http://schemas.microsoft.com/office/drawing/2014/main" id="{00000000-0008-0000-0700-0000EA7A0000}"/>
            </a:ext>
          </a:extLst>
        </xdr:cNvPr>
        <xdr:cNvSpPr>
          <a:spLocks noChangeShapeType="1"/>
        </xdr:cNvSpPr>
      </xdr:nvSpPr>
      <xdr:spPr bwMode="auto">
        <a:xfrm>
          <a:off x="2552700" y="12982575"/>
          <a:ext cx="2743200" cy="456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34</xdr:col>
      <xdr:colOff>0</xdr:colOff>
      <xdr:row>45</xdr:row>
      <xdr:rowOff>104775</xdr:rowOff>
    </xdr:to>
    <xdr:sp macro="" textlink="">
      <xdr:nvSpPr>
        <xdr:cNvPr id="19106" name="Line 1">
          <a:extLst>
            <a:ext uri="{FF2B5EF4-FFF2-40B4-BE49-F238E27FC236}">
              <a16:creationId xmlns:a16="http://schemas.microsoft.com/office/drawing/2014/main" id="{00000000-0008-0000-0900-0000A24A0000}"/>
            </a:ext>
          </a:extLst>
        </xdr:cNvPr>
        <xdr:cNvSpPr>
          <a:spLocks noChangeShapeType="1"/>
        </xdr:cNvSpPr>
      </xdr:nvSpPr>
      <xdr:spPr bwMode="auto">
        <a:xfrm>
          <a:off x="2990850" y="1162050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34</xdr:col>
      <xdr:colOff>0</xdr:colOff>
      <xdr:row>89</xdr:row>
      <xdr:rowOff>104775</xdr:rowOff>
    </xdr:to>
    <xdr:sp macro="" textlink="">
      <xdr:nvSpPr>
        <xdr:cNvPr id="19107" name="Line 2">
          <a:extLst>
            <a:ext uri="{FF2B5EF4-FFF2-40B4-BE49-F238E27FC236}">
              <a16:creationId xmlns:a16="http://schemas.microsoft.com/office/drawing/2014/main" id="{00000000-0008-0000-0900-0000A34A0000}"/>
            </a:ext>
          </a:extLst>
        </xdr:cNvPr>
        <xdr:cNvSpPr>
          <a:spLocks noChangeShapeType="1"/>
        </xdr:cNvSpPr>
      </xdr:nvSpPr>
      <xdr:spPr bwMode="auto">
        <a:xfrm>
          <a:off x="2990850" y="3990975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34</xdr:col>
      <xdr:colOff>0</xdr:colOff>
      <xdr:row>133</xdr:row>
      <xdr:rowOff>104775</xdr:rowOff>
    </xdr:to>
    <xdr:sp macro="" textlink="">
      <xdr:nvSpPr>
        <xdr:cNvPr id="19108" name="Line 3">
          <a:extLst>
            <a:ext uri="{FF2B5EF4-FFF2-40B4-BE49-F238E27FC236}">
              <a16:creationId xmlns:a16="http://schemas.microsoft.com/office/drawing/2014/main" id="{00000000-0008-0000-0900-0000A44A0000}"/>
            </a:ext>
          </a:extLst>
        </xdr:cNvPr>
        <xdr:cNvSpPr>
          <a:spLocks noChangeShapeType="1"/>
        </xdr:cNvSpPr>
      </xdr:nvSpPr>
      <xdr:spPr bwMode="auto">
        <a:xfrm>
          <a:off x="2990850" y="6819900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22</xdr:col>
      <xdr:colOff>0</xdr:colOff>
      <xdr:row>162</xdr:row>
      <xdr:rowOff>0</xdr:rowOff>
    </xdr:to>
    <xdr:sp macro="" textlink="">
      <xdr:nvSpPr>
        <xdr:cNvPr id="19109" name="Line 4">
          <a:extLst>
            <a:ext uri="{FF2B5EF4-FFF2-40B4-BE49-F238E27FC236}">
              <a16:creationId xmlns:a16="http://schemas.microsoft.com/office/drawing/2014/main" id="{00000000-0008-0000-0900-0000A54A0000}"/>
            </a:ext>
          </a:extLst>
        </xdr:cNvPr>
        <xdr:cNvSpPr>
          <a:spLocks noChangeShapeType="1"/>
        </xdr:cNvSpPr>
      </xdr:nvSpPr>
      <xdr:spPr bwMode="auto">
        <a:xfrm>
          <a:off x="2990850" y="11020425"/>
          <a:ext cx="4114800" cy="2743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182</xdr:row>
      <xdr:rowOff>0</xdr:rowOff>
    </xdr:from>
    <xdr:to>
      <xdr:col>34</xdr:col>
      <xdr:colOff>0</xdr:colOff>
      <xdr:row>221</xdr:row>
      <xdr:rowOff>104775</xdr:rowOff>
    </xdr:to>
    <xdr:sp macro="" textlink="">
      <xdr:nvSpPr>
        <xdr:cNvPr id="19110" name="Line 5">
          <a:extLst>
            <a:ext uri="{FF2B5EF4-FFF2-40B4-BE49-F238E27FC236}">
              <a16:creationId xmlns:a16="http://schemas.microsoft.com/office/drawing/2014/main" id="{00000000-0008-0000-0900-0000A64A0000}"/>
            </a:ext>
          </a:extLst>
        </xdr:cNvPr>
        <xdr:cNvSpPr>
          <a:spLocks noChangeShapeType="1"/>
        </xdr:cNvSpPr>
      </xdr:nvSpPr>
      <xdr:spPr bwMode="auto">
        <a:xfrm>
          <a:off x="2990850" y="12525375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34</xdr:col>
      <xdr:colOff>0</xdr:colOff>
      <xdr:row>265</xdr:row>
      <xdr:rowOff>104775</xdr:rowOff>
    </xdr:to>
    <xdr:sp macro="" textlink="">
      <xdr:nvSpPr>
        <xdr:cNvPr id="19111" name="Line 6">
          <a:extLst>
            <a:ext uri="{FF2B5EF4-FFF2-40B4-BE49-F238E27FC236}">
              <a16:creationId xmlns:a16="http://schemas.microsoft.com/office/drawing/2014/main" id="{00000000-0008-0000-0900-0000A74A0000}"/>
            </a:ext>
          </a:extLst>
        </xdr:cNvPr>
        <xdr:cNvSpPr>
          <a:spLocks noChangeShapeType="1"/>
        </xdr:cNvSpPr>
      </xdr:nvSpPr>
      <xdr:spPr bwMode="auto">
        <a:xfrm>
          <a:off x="2990850" y="15354300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270</xdr:row>
      <xdr:rowOff>0</xdr:rowOff>
    </xdr:from>
    <xdr:to>
      <xdr:col>34</xdr:col>
      <xdr:colOff>0</xdr:colOff>
      <xdr:row>309</xdr:row>
      <xdr:rowOff>104775</xdr:rowOff>
    </xdr:to>
    <xdr:sp macro="" textlink="">
      <xdr:nvSpPr>
        <xdr:cNvPr id="19112" name="Line 8">
          <a:extLst>
            <a:ext uri="{FF2B5EF4-FFF2-40B4-BE49-F238E27FC236}">
              <a16:creationId xmlns:a16="http://schemas.microsoft.com/office/drawing/2014/main" id="{00000000-0008-0000-0900-0000A84A0000}"/>
            </a:ext>
          </a:extLst>
        </xdr:cNvPr>
        <xdr:cNvSpPr>
          <a:spLocks noChangeShapeType="1"/>
        </xdr:cNvSpPr>
      </xdr:nvSpPr>
      <xdr:spPr bwMode="auto">
        <a:xfrm>
          <a:off x="2990850" y="18183225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314</xdr:row>
      <xdr:rowOff>0</xdr:rowOff>
    </xdr:from>
    <xdr:to>
      <xdr:col>34</xdr:col>
      <xdr:colOff>9525</xdr:colOff>
      <xdr:row>338</xdr:row>
      <xdr:rowOff>0</xdr:rowOff>
    </xdr:to>
    <xdr:sp macro="" textlink="">
      <xdr:nvSpPr>
        <xdr:cNvPr id="19113" name="Line 9">
          <a:extLst>
            <a:ext uri="{FF2B5EF4-FFF2-40B4-BE49-F238E27FC236}">
              <a16:creationId xmlns:a16="http://schemas.microsoft.com/office/drawing/2014/main" id="{00000000-0008-0000-0900-0000A94A0000}"/>
            </a:ext>
          </a:extLst>
        </xdr:cNvPr>
        <xdr:cNvSpPr>
          <a:spLocks noChangeShapeType="1"/>
        </xdr:cNvSpPr>
      </xdr:nvSpPr>
      <xdr:spPr bwMode="auto">
        <a:xfrm>
          <a:off x="3000375" y="21012150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4213" name="Line 2">
          <a:extLst>
            <a:ext uri="{FF2B5EF4-FFF2-40B4-BE49-F238E27FC236}">
              <a16:creationId xmlns:a16="http://schemas.microsoft.com/office/drawing/2014/main" id="{00000000-0008-0000-0B00-0000A5850000}"/>
            </a:ext>
          </a:extLst>
        </xdr:cNvPr>
        <xdr:cNvSpPr>
          <a:spLocks noChangeShapeType="1"/>
        </xdr:cNvSpPr>
      </xdr:nvSpPr>
      <xdr:spPr bwMode="auto">
        <a:xfrm>
          <a:off x="6219825" y="349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4214" name="Line 3">
          <a:extLst>
            <a:ext uri="{FF2B5EF4-FFF2-40B4-BE49-F238E27FC236}">
              <a16:creationId xmlns:a16="http://schemas.microsoft.com/office/drawing/2014/main" id="{00000000-0008-0000-0B00-0000A6850000}"/>
            </a:ext>
          </a:extLst>
        </xdr:cNvPr>
        <xdr:cNvSpPr>
          <a:spLocks noChangeShapeType="1"/>
        </xdr:cNvSpPr>
      </xdr:nvSpPr>
      <xdr:spPr bwMode="auto">
        <a:xfrm>
          <a:off x="6219825" y="349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4215" name="Line 4">
          <a:extLst>
            <a:ext uri="{FF2B5EF4-FFF2-40B4-BE49-F238E27FC236}">
              <a16:creationId xmlns:a16="http://schemas.microsoft.com/office/drawing/2014/main" id="{00000000-0008-0000-0B00-0000A7850000}"/>
            </a:ext>
          </a:extLst>
        </xdr:cNvPr>
        <xdr:cNvSpPr>
          <a:spLocks noChangeShapeType="1"/>
        </xdr:cNvSpPr>
      </xdr:nvSpPr>
      <xdr:spPr bwMode="auto">
        <a:xfrm>
          <a:off x="6219825" y="3495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34</xdr:col>
      <xdr:colOff>0</xdr:colOff>
      <xdr:row>45</xdr:row>
      <xdr:rowOff>104775</xdr:rowOff>
    </xdr:to>
    <xdr:sp macro="" textlink="">
      <xdr:nvSpPr>
        <xdr:cNvPr id="34216" name="Line 16">
          <a:extLst>
            <a:ext uri="{FF2B5EF4-FFF2-40B4-BE49-F238E27FC236}">
              <a16:creationId xmlns:a16="http://schemas.microsoft.com/office/drawing/2014/main" id="{00000000-0008-0000-0B00-0000A8850000}"/>
            </a:ext>
          </a:extLst>
        </xdr:cNvPr>
        <xdr:cNvSpPr>
          <a:spLocks noChangeShapeType="1"/>
        </xdr:cNvSpPr>
      </xdr:nvSpPr>
      <xdr:spPr bwMode="auto">
        <a:xfrm>
          <a:off x="2790825" y="1123950"/>
          <a:ext cx="34290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50</xdr:row>
      <xdr:rowOff>0</xdr:rowOff>
    </xdr:from>
    <xdr:to>
      <xdr:col>34</xdr:col>
      <xdr:colOff>0</xdr:colOff>
      <xdr:row>89</xdr:row>
      <xdr:rowOff>104775</xdr:rowOff>
    </xdr:to>
    <xdr:sp macro="" textlink="">
      <xdr:nvSpPr>
        <xdr:cNvPr id="34217" name="Line 17">
          <a:extLst>
            <a:ext uri="{FF2B5EF4-FFF2-40B4-BE49-F238E27FC236}">
              <a16:creationId xmlns:a16="http://schemas.microsoft.com/office/drawing/2014/main" id="{00000000-0008-0000-0B00-0000A9850000}"/>
            </a:ext>
          </a:extLst>
        </xdr:cNvPr>
        <xdr:cNvSpPr>
          <a:spLocks noChangeShapeType="1"/>
        </xdr:cNvSpPr>
      </xdr:nvSpPr>
      <xdr:spPr bwMode="auto">
        <a:xfrm>
          <a:off x="2790825" y="3495675"/>
          <a:ext cx="34290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94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34218" name="Line 18">
          <a:extLst>
            <a:ext uri="{FF2B5EF4-FFF2-40B4-BE49-F238E27FC236}">
              <a16:creationId xmlns:a16="http://schemas.microsoft.com/office/drawing/2014/main" id="{00000000-0008-0000-0B00-0000AA850000}"/>
            </a:ext>
          </a:extLst>
        </xdr:cNvPr>
        <xdr:cNvSpPr>
          <a:spLocks noChangeShapeType="1"/>
        </xdr:cNvSpPr>
      </xdr:nvSpPr>
      <xdr:spPr bwMode="auto">
        <a:xfrm>
          <a:off x="62198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94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34219" name="Line 19">
          <a:extLst>
            <a:ext uri="{FF2B5EF4-FFF2-40B4-BE49-F238E27FC236}">
              <a16:creationId xmlns:a16="http://schemas.microsoft.com/office/drawing/2014/main" id="{00000000-0008-0000-0B00-0000AB850000}"/>
            </a:ext>
          </a:extLst>
        </xdr:cNvPr>
        <xdr:cNvSpPr>
          <a:spLocks noChangeShapeType="1"/>
        </xdr:cNvSpPr>
      </xdr:nvSpPr>
      <xdr:spPr bwMode="auto">
        <a:xfrm>
          <a:off x="62198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94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34220" name="Line 20">
          <a:extLst>
            <a:ext uri="{FF2B5EF4-FFF2-40B4-BE49-F238E27FC236}">
              <a16:creationId xmlns:a16="http://schemas.microsoft.com/office/drawing/2014/main" id="{00000000-0008-0000-0B00-0000AC850000}"/>
            </a:ext>
          </a:extLst>
        </xdr:cNvPr>
        <xdr:cNvSpPr>
          <a:spLocks noChangeShapeType="1"/>
        </xdr:cNvSpPr>
      </xdr:nvSpPr>
      <xdr:spPr bwMode="auto">
        <a:xfrm>
          <a:off x="6219825" y="586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94</xdr:row>
      <xdr:rowOff>0</xdr:rowOff>
    </xdr:from>
    <xdr:to>
      <xdr:col>34</xdr:col>
      <xdr:colOff>0</xdr:colOff>
      <xdr:row>133</xdr:row>
      <xdr:rowOff>104775</xdr:rowOff>
    </xdr:to>
    <xdr:sp macro="" textlink="">
      <xdr:nvSpPr>
        <xdr:cNvPr id="34221" name="Line 21">
          <a:extLst>
            <a:ext uri="{FF2B5EF4-FFF2-40B4-BE49-F238E27FC236}">
              <a16:creationId xmlns:a16="http://schemas.microsoft.com/office/drawing/2014/main" id="{00000000-0008-0000-0B00-0000AD850000}"/>
            </a:ext>
          </a:extLst>
        </xdr:cNvPr>
        <xdr:cNvSpPr>
          <a:spLocks noChangeShapeType="1"/>
        </xdr:cNvSpPr>
      </xdr:nvSpPr>
      <xdr:spPr bwMode="auto">
        <a:xfrm>
          <a:off x="2790825" y="5867400"/>
          <a:ext cx="34290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138</xdr:row>
      <xdr:rowOff>0</xdr:rowOff>
    </xdr:from>
    <xdr:to>
      <xdr:col>27</xdr:col>
      <xdr:colOff>0</xdr:colOff>
      <xdr:row>138</xdr:row>
      <xdr:rowOff>0</xdr:rowOff>
    </xdr:to>
    <xdr:sp macro="" textlink="">
      <xdr:nvSpPr>
        <xdr:cNvPr id="34222" name="Line 22">
          <a:extLst>
            <a:ext uri="{FF2B5EF4-FFF2-40B4-BE49-F238E27FC236}">
              <a16:creationId xmlns:a16="http://schemas.microsoft.com/office/drawing/2014/main" id="{00000000-0008-0000-0B00-0000AE850000}"/>
            </a:ext>
          </a:extLst>
        </xdr:cNvPr>
        <xdr:cNvSpPr>
          <a:spLocks noChangeShapeType="1"/>
        </xdr:cNvSpPr>
      </xdr:nvSpPr>
      <xdr:spPr bwMode="auto">
        <a:xfrm>
          <a:off x="6219825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138</xdr:row>
      <xdr:rowOff>0</xdr:rowOff>
    </xdr:from>
    <xdr:to>
      <xdr:col>27</xdr:col>
      <xdr:colOff>0</xdr:colOff>
      <xdr:row>138</xdr:row>
      <xdr:rowOff>0</xdr:rowOff>
    </xdr:to>
    <xdr:sp macro="" textlink="">
      <xdr:nvSpPr>
        <xdr:cNvPr id="34223" name="Line 23">
          <a:extLst>
            <a:ext uri="{FF2B5EF4-FFF2-40B4-BE49-F238E27FC236}">
              <a16:creationId xmlns:a16="http://schemas.microsoft.com/office/drawing/2014/main" id="{00000000-0008-0000-0B00-0000AF850000}"/>
            </a:ext>
          </a:extLst>
        </xdr:cNvPr>
        <xdr:cNvSpPr>
          <a:spLocks noChangeShapeType="1"/>
        </xdr:cNvSpPr>
      </xdr:nvSpPr>
      <xdr:spPr bwMode="auto">
        <a:xfrm>
          <a:off x="6219825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138</xdr:row>
      <xdr:rowOff>0</xdr:rowOff>
    </xdr:from>
    <xdr:to>
      <xdr:col>27</xdr:col>
      <xdr:colOff>0</xdr:colOff>
      <xdr:row>138</xdr:row>
      <xdr:rowOff>0</xdr:rowOff>
    </xdr:to>
    <xdr:sp macro="" textlink="">
      <xdr:nvSpPr>
        <xdr:cNvPr id="34224" name="Line 24">
          <a:extLst>
            <a:ext uri="{FF2B5EF4-FFF2-40B4-BE49-F238E27FC236}">
              <a16:creationId xmlns:a16="http://schemas.microsoft.com/office/drawing/2014/main" id="{00000000-0008-0000-0B00-0000B0850000}"/>
            </a:ext>
          </a:extLst>
        </xdr:cNvPr>
        <xdr:cNvSpPr>
          <a:spLocks noChangeShapeType="1"/>
        </xdr:cNvSpPr>
      </xdr:nvSpPr>
      <xdr:spPr bwMode="auto">
        <a:xfrm>
          <a:off x="6219825" y="8239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138</xdr:row>
      <xdr:rowOff>0</xdr:rowOff>
    </xdr:from>
    <xdr:to>
      <xdr:col>34</xdr:col>
      <xdr:colOff>0</xdr:colOff>
      <xdr:row>177</xdr:row>
      <xdr:rowOff>104775</xdr:rowOff>
    </xdr:to>
    <xdr:sp macro="" textlink="">
      <xdr:nvSpPr>
        <xdr:cNvPr id="34225" name="Line 25">
          <a:extLst>
            <a:ext uri="{FF2B5EF4-FFF2-40B4-BE49-F238E27FC236}">
              <a16:creationId xmlns:a16="http://schemas.microsoft.com/office/drawing/2014/main" id="{00000000-0008-0000-0B00-0000B1850000}"/>
            </a:ext>
          </a:extLst>
        </xdr:cNvPr>
        <xdr:cNvSpPr>
          <a:spLocks noChangeShapeType="1"/>
        </xdr:cNvSpPr>
      </xdr:nvSpPr>
      <xdr:spPr bwMode="auto">
        <a:xfrm>
          <a:off x="2790825" y="8239125"/>
          <a:ext cx="3429000" cy="1828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182</xdr:row>
      <xdr:rowOff>0</xdr:rowOff>
    </xdr:from>
    <xdr:to>
      <xdr:col>27</xdr:col>
      <xdr:colOff>0</xdr:colOff>
      <xdr:row>182</xdr:row>
      <xdr:rowOff>0</xdr:rowOff>
    </xdr:to>
    <xdr:sp macro="" textlink="">
      <xdr:nvSpPr>
        <xdr:cNvPr id="34226" name="Line 22">
          <a:extLst>
            <a:ext uri="{FF2B5EF4-FFF2-40B4-BE49-F238E27FC236}">
              <a16:creationId xmlns:a16="http://schemas.microsoft.com/office/drawing/2014/main" id="{00000000-0008-0000-0B00-0000B2850000}"/>
            </a:ext>
          </a:extLst>
        </xdr:cNvPr>
        <xdr:cNvSpPr>
          <a:spLocks noChangeShapeType="1"/>
        </xdr:cNvSpPr>
      </xdr:nvSpPr>
      <xdr:spPr bwMode="auto">
        <a:xfrm>
          <a:off x="6219825" y="1061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182</xdr:row>
      <xdr:rowOff>0</xdr:rowOff>
    </xdr:from>
    <xdr:to>
      <xdr:col>27</xdr:col>
      <xdr:colOff>0</xdr:colOff>
      <xdr:row>182</xdr:row>
      <xdr:rowOff>0</xdr:rowOff>
    </xdr:to>
    <xdr:sp macro="" textlink="">
      <xdr:nvSpPr>
        <xdr:cNvPr id="34227" name="Line 23">
          <a:extLst>
            <a:ext uri="{FF2B5EF4-FFF2-40B4-BE49-F238E27FC236}">
              <a16:creationId xmlns:a16="http://schemas.microsoft.com/office/drawing/2014/main" id="{00000000-0008-0000-0B00-0000B3850000}"/>
            </a:ext>
          </a:extLst>
        </xdr:cNvPr>
        <xdr:cNvSpPr>
          <a:spLocks noChangeShapeType="1"/>
        </xdr:cNvSpPr>
      </xdr:nvSpPr>
      <xdr:spPr bwMode="auto">
        <a:xfrm>
          <a:off x="6219825" y="1061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182</xdr:row>
      <xdr:rowOff>0</xdr:rowOff>
    </xdr:from>
    <xdr:to>
      <xdr:col>27</xdr:col>
      <xdr:colOff>0</xdr:colOff>
      <xdr:row>182</xdr:row>
      <xdr:rowOff>0</xdr:rowOff>
    </xdr:to>
    <xdr:sp macro="" textlink="">
      <xdr:nvSpPr>
        <xdr:cNvPr id="34228" name="Line 24">
          <a:extLst>
            <a:ext uri="{FF2B5EF4-FFF2-40B4-BE49-F238E27FC236}">
              <a16:creationId xmlns:a16="http://schemas.microsoft.com/office/drawing/2014/main" id="{00000000-0008-0000-0B00-0000B4850000}"/>
            </a:ext>
          </a:extLst>
        </xdr:cNvPr>
        <xdr:cNvSpPr>
          <a:spLocks noChangeShapeType="1"/>
        </xdr:cNvSpPr>
      </xdr:nvSpPr>
      <xdr:spPr bwMode="auto">
        <a:xfrm>
          <a:off x="6219825" y="1061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182</xdr:row>
      <xdr:rowOff>0</xdr:rowOff>
    </xdr:from>
    <xdr:to>
      <xdr:col>34</xdr:col>
      <xdr:colOff>0</xdr:colOff>
      <xdr:row>221</xdr:row>
      <xdr:rowOff>104775</xdr:rowOff>
    </xdr:to>
    <xdr:sp macro="" textlink="">
      <xdr:nvSpPr>
        <xdr:cNvPr id="34229" name="Line 25">
          <a:extLst>
            <a:ext uri="{FF2B5EF4-FFF2-40B4-BE49-F238E27FC236}">
              <a16:creationId xmlns:a16="http://schemas.microsoft.com/office/drawing/2014/main" id="{00000000-0008-0000-0B00-0000B5850000}"/>
            </a:ext>
          </a:extLst>
        </xdr:cNvPr>
        <xdr:cNvSpPr>
          <a:spLocks noChangeShapeType="1"/>
        </xdr:cNvSpPr>
      </xdr:nvSpPr>
      <xdr:spPr bwMode="auto">
        <a:xfrm>
          <a:off x="2790825" y="10610850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226</xdr:row>
      <xdr:rowOff>0</xdr:rowOff>
    </xdr:from>
    <xdr:to>
      <xdr:col>27</xdr:col>
      <xdr:colOff>0</xdr:colOff>
      <xdr:row>226</xdr:row>
      <xdr:rowOff>0</xdr:rowOff>
    </xdr:to>
    <xdr:sp macro="" textlink="">
      <xdr:nvSpPr>
        <xdr:cNvPr id="34230" name="Line 22">
          <a:extLst>
            <a:ext uri="{FF2B5EF4-FFF2-40B4-BE49-F238E27FC236}">
              <a16:creationId xmlns:a16="http://schemas.microsoft.com/office/drawing/2014/main" id="{00000000-0008-0000-0B00-0000B6850000}"/>
            </a:ext>
          </a:extLst>
        </xdr:cNvPr>
        <xdr:cNvSpPr>
          <a:spLocks noChangeShapeType="1"/>
        </xdr:cNvSpPr>
      </xdr:nvSpPr>
      <xdr:spPr bwMode="auto">
        <a:xfrm>
          <a:off x="6219825" y="13439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226</xdr:row>
      <xdr:rowOff>0</xdr:rowOff>
    </xdr:from>
    <xdr:to>
      <xdr:col>27</xdr:col>
      <xdr:colOff>0</xdr:colOff>
      <xdr:row>226</xdr:row>
      <xdr:rowOff>0</xdr:rowOff>
    </xdr:to>
    <xdr:sp macro="" textlink="">
      <xdr:nvSpPr>
        <xdr:cNvPr id="34231" name="Line 23">
          <a:extLst>
            <a:ext uri="{FF2B5EF4-FFF2-40B4-BE49-F238E27FC236}">
              <a16:creationId xmlns:a16="http://schemas.microsoft.com/office/drawing/2014/main" id="{00000000-0008-0000-0B00-0000B7850000}"/>
            </a:ext>
          </a:extLst>
        </xdr:cNvPr>
        <xdr:cNvSpPr>
          <a:spLocks noChangeShapeType="1"/>
        </xdr:cNvSpPr>
      </xdr:nvSpPr>
      <xdr:spPr bwMode="auto">
        <a:xfrm>
          <a:off x="6219825" y="13439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226</xdr:row>
      <xdr:rowOff>0</xdr:rowOff>
    </xdr:from>
    <xdr:to>
      <xdr:col>27</xdr:col>
      <xdr:colOff>0</xdr:colOff>
      <xdr:row>226</xdr:row>
      <xdr:rowOff>0</xdr:rowOff>
    </xdr:to>
    <xdr:sp macro="" textlink="">
      <xdr:nvSpPr>
        <xdr:cNvPr id="34232" name="Line 24">
          <a:extLst>
            <a:ext uri="{FF2B5EF4-FFF2-40B4-BE49-F238E27FC236}">
              <a16:creationId xmlns:a16="http://schemas.microsoft.com/office/drawing/2014/main" id="{00000000-0008-0000-0B00-0000B8850000}"/>
            </a:ext>
          </a:extLst>
        </xdr:cNvPr>
        <xdr:cNvSpPr>
          <a:spLocks noChangeShapeType="1"/>
        </xdr:cNvSpPr>
      </xdr:nvSpPr>
      <xdr:spPr bwMode="auto">
        <a:xfrm>
          <a:off x="6219825" y="13439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226</xdr:row>
      <xdr:rowOff>0</xdr:rowOff>
    </xdr:from>
    <xdr:to>
      <xdr:col>34</xdr:col>
      <xdr:colOff>0</xdr:colOff>
      <xdr:row>265</xdr:row>
      <xdr:rowOff>104775</xdr:rowOff>
    </xdr:to>
    <xdr:sp macro="" textlink="">
      <xdr:nvSpPr>
        <xdr:cNvPr id="34233" name="Line 25">
          <a:extLst>
            <a:ext uri="{FF2B5EF4-FFF2-40B4-BE49-F238E27FC236}">
              <a16:creationId xmlns:a16="http://schemas.microsoft.com/office/drawing/2014/main" id="{00000000-0008-0000-0B00-0000B9850000}"/>
            </a:ext>
          </a:extLst>
        </xdr:cNvPr>
        <xdr:cNvSpPr>
          <a:spLocks noChangeShapeType="1"/>
        </xdr:cNvSpPr>
      </xdr:nvSpPr>
      <xdr:spPr bwMode="auto">
        <a:xfrm>
          <a:off x="2790825" y="13439775"/>
          <a:ext cx="3429000" cy="2286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267</xdr:row>
          <xdr:rowOff>0</xdr:rowOff>
        </xdr:from>
        <xdr:to>
          <xdr:col>37</xdr:col>
          <xdr:colOff>114300</xdr:colOff>
          <xdr:row>280</xdr:row>
          <xdr:rowOff>333375</xdr:rowOff>
        </xdr:to>
        <xdr:pic>
          <xdr:nvPicPr>
            <xdr:cNvPr id="34234" name="図 24">
              <a:extLst>
                <a:ext uri="{FF2B5EF4-FFF2-40B4-BE49-F238E27FC236}">
                  <a16:creationId xmlns:a16="http://schemas.microsoft.com/office/drawing/2014/main" id="{00000000-0008-0000-0B00-0000BA8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47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5800" y="15840075"/>
              <a:ext cx="6343650" cy="47244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1028700</xdr:colOff>
      <xdr:row>3</xdr:row>
      <xdr:rowOff>171451</xdr:rowOff>
    </xdr:from>
    <xdr:to>
      <xdr:col>13</xdr:col>
      <xdr:colOff>0</xdr:colOff>
      <xdr:row>16</xdr:row>
      <xdr:rowOff>0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25ADAB33-9334-44D0-969A-7057F4DE5C83}"/>
            </a:ext>
          </a:extLst>
        </xdr:cNvPr>
        <xdr:cNvSpPr>
          <a:spLocks noChangeShapeType="1"/>
        </xdr:cNvSpPr>
      </xdr:nvSpPr>
      <xdr:spPr bwMode="auto">
        <a:xfrm>
          <a:off x="2581275" y="876301"/>
          <a:ext cx="1895475" cy="18383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</xdr:col>
      <xdr:colOff>1</xdr:colOff>
      <xdr:row>19</xdr:row>
      <xdr:rowOff>9524</xdr:rowOff>
    </xdr:from>
    <xdr:to>
      <xdr:col>13</xdr:col>
      <xdr:colOff>19051</xdr:colOff>
      <xdr:row>31</xdr:row>
      <xdr:rowOff>19050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7E5EC0A5-673D-4A67-BAD1-022CCB0BAAFE}"/>
            </a:ext>
          </a:extLst>
        </xdr:cNvPr>
        <xdr:cNvSpPr>
          <a:spLocks noChangeShapeType="1"/>
        </xdr:cNvSpPr>
      </xdr:nvSpPr>
      <xdr:spPr bwMode="auto">
        <a:xfrm>
          <a:off x="2590801" y="3790949"/>
          <a:ext cx="1905000" cy="18383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33</xdr:row>
      <xdr:rowOff>190499</xdr:rowOff>
    </xdr:from>
    <xdr:to>
      <xdr:col>13</xdr:col>
      <xdr:colOff>9525</xdr:colOff>
      <xdr:row>46</xdr:row>
      <xdr:rowOff>28575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BDB61806-C349-46D4-A813-5C33BE61ED15}"/>
            </a:ext>
          </a:extLst>
        </xdr:cNvPr>
        <xdr:cNvSpPr>
          <a:spLocks noChangeShapeType="1"/>
        </xdr:cNvSpPr>
      </xdr:nvSpPr>
      <xdr:spPr bwMode="auto">
        <a:xfrm>
          <a:off x="2571750" y="6124574"/>
          <a:ext cx="1914525" cy="18764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1019175</xdr:colOff>
      <xdr:row>48</xdr:row>
      <xdr:rowOff>190499</xdr:rowOff>
    </xdr:from>
    <xdr:to>
      <xdr:col>13</xdr:col>
      <xdr:colOff>9525</xdr:colOff>
      <xdr:row>61</xdr:row>
      <xdr:rowOff>28575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3251402E-31C7-41CB-989C-21027307265A}"/>
            </a:ext>
          </a:extLst>
        </xdr:cNvPr>
        <xdr:cNvSpPr>
          <a:spLocks noChangeShapeType="1"/>
        </xdr:cNvSpPr>
      </xdr:nvSpPr>
      <xdr:spPr bwMode="auto">
        <a:xfrm>
          <a:off x="2571750" y="6124574"/>
          <a:ext cx="1914525" cy="18764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19</xdr:row>
      <xdr:rowOff>9524</xdr:rowOff>
    </xdr:from>
    <xdr:to>
      <xdr:col>13</xdr:col>
      <xdr:colOff>9525</xdr:colOff>
      <xdr:row>30</xdr:row>
      <xdr:rowOff>247650</xdr:rowOff>
    </xdr:to>
    <xdr:sp macro="" textlink="">
      <xdr:nvSpPr>
        <xdr:cNvPr id="3" name="Line 16">
          <a:extLst>
            <a:ext uri="{FF2B5EF4-FFF2-40B4-BE49-F238E27FC236}">
              <a16:creationId xmlns:a16="http://schemas.microsoft.com/office/drawing/2014/main" id="{39AF64E4-0866-4D3D-9780-9CA01B0C4E3B}"/>
            </a:ext>
          </a:extLst>
        </xdr:cNvPr>
        <xdr:cNvSpPr>
          <a:spLocks noChangeShapeType="1"/>
        </xdr:cNvSpPr>
      </xdr:nvSpPr>
      <xdr:spPr bwMode="auto">
        <a:xfrm>
          <a:off x="2628900" y="8258174"/>
          <a:ext cx="3505200" cy="31718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9524</xdr:colOff>
      <xdr:row>4</xdr:row>
      <xdr:rowOff>19050</xdr:rowOff>
    </xdr:from>
    <xdr:to>
      <xdr:col>13</xdr:col>
      <xdr:colOff>9524</xdr:colOff>
      <xdr:row>16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977B11F5-B67D-4A6D-9F2C-A46AC57EAB76}"/>
            </a:ext>
          </a:extLst>
        </xdr:cNvPr>
        <xdr:cNvSpPr>
          <a:spLocks noChangeShapeType="1"/>
        </xdr:cNvSpPr>
      </xdr:nvSpPr>
      <xdr:spPr bwMode="auto">
        <a:xfrm>
          <a:off x="2619374" y="847725"/>
          <a:ext cx="1800225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9523</xdr:rowOff>
    </xdr:from>
    <xdr:to>
      <xdr:col>13</xdr:col>
      <xdr:colOff>0</xdr:colOff>
      <xdr:row>46</xdr:row>
      <xdr:rowOff>9524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4A728CDD-D1E4-4633-8F8A-9687CEEF1C00}"/>
            </a:ext>
          </a:extLst>
        </xdr:cNvPr>
        <xdr:cNvSpPr>
          <a:spLocks noChangeShapeType="1"/>
        </xdr:cNvSpPr>
      </xdr:nvSpPr>
      <xdr:spPr bwMode="auto">
        <a:xfrm>
          <a:off x="2628900" y="6038848"/>
          <a:ext cx="3495675" cy="21717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49</xdr:row>
      <xdr:rowOff>9523</xdr:rowOff>
    </xdr:from>
    <xdr:to>
      <xdr:col>13</xdr:col>
      <xdr:colOff>0</xdr:colOff>
      <xdr:row>61</xdr:row>
      <xdr:rowOff>9524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9C47FED0-FE9F-4265-A9AB-71170FD912D3}"/>
            </a:ext>
          </a:extLst>
        </xdr:cNvPr>
        <xdr:cNvSpPr>
          <a:spLocks noChangeShapeType="1"/>
        </xdr:cNvSpPr>
      </xdr:nvSpPr>
      <xdr:spPr bwMode="auto">
        <a:xfrm>
          <a:off x="2628900" y="6038848"/>
          <a:ext cx="2295525" cy="217170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personal/tennis/2010od/point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p2/tennis/25&#24180;&#24230;/OD/draw/Yukinawa/tennis/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point"/>
      <sheetName val="14P"/>
      <sheetName val="M"/>
      <sheetName val="W"/>
      <sheetName val="S"/>
      <sheetName val="WOD"/>
      <sheetName val="WDP"/>
      <sheetName val="入力work"/>
      <sheetName val="MOD"/>
      <sheetName val="MDP"/>
      <sheetName val="sortW"/>
      <sheetName val="sortM"/>
      <sheetName val="eWod"/>
      <sheetName val="eMod"/>
      <sheetName val="e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C3">
            <v>13</v>
          </cell>
          <cell r="D3" t="str">
            <v>石井</v>
          </cell>
          <cell r="E3" t="str">
            <v>信子</v>
          </cell>
          <cell r="F3" t="str">
            <v>LET'S</v>
          </cell>
          <cell r="G3">
            <v>2211.6</v>
          </cell>
          <cell r="H3">
            <v>1</v>
          </cell>
          <cell r="I3">
            <v>1513</v>
          </cell>
          <cell r="J3">
            <v>3</v>
          </cell>
          <cell r="K3">
            <v>1372</v>
          </cell>
        </row>
        <row r="4">
          <cell r="C4">
            <v>63</v>
          </cell>
          <cell r="D4" t="str">
            <v>鈴木</v>
          </cell>
          <cell r="E4" t="str">
            <v>美智子</v>
          </cell>
          <cell r="F4" t="str">
            <v>LET'S</v>
          </cell>
          <cell r="G4">
            <v>2211.6</v>
          </cell>
          <cell r="H4">
            <v>1</v>
          </cell>
          <cell r="I4">
            <v>1513</v>
          </cell>
          <cell r="J4">
            <v>3</v>
          </cell>
          <cell r="K4">
            <v>1372</v>
          </cell>
        </row>
        <row r="5">
          <cell r="C5">
            <v>198</v>
          </cell>
          <cell r="D5" t="str">
            <v>伊藤</v>
          </cell>
          <cell r="E5" t="str">
            <v>礼子</v>
          </cell>
          <cell r="F5" t="str">
            <v>フリー</v>
          </cell>
          <cell r="G5">
            <v>2170.8000000000002</v>
          </cell>
          <cell r="H5">
            <v>3</v>
          </cell>
          <cell r="I5">
            <v>1372</v>
          </cell>
          <cell r="J5">
            <v>2</v>
          </cell>
          <cell r="K5">
            <v>1441</v>
          </cell>
        </row>
        <row r="6">
          <cell r="C6">
            <v>150</v>
          </cell>
          <cell r="D6" t="str">
            <v>菅沼</v>
          </cell>
          <cell r="E6" t="str">
            <v>佐知子</v>
          </cell>
          <cell r="F6" t="str">
            <v>VTC</v>
          </cell>
          <cell r="G6">
            <v>2141.6999999999998</v>
          </cell>
          <cell r="H6">
            <v>5</v>
          </cell>
          <cell r="I6">
            <v>1244</v>
          </cell>
          <cell r="J6">
            <v>1</v>
          </cell>
          <cell r="K6">
            <v>1513</v>
          </cell>
        </row>
        <row r="7">
          <cell r="C7">
            <v>126</v>
          </cell>
          <cell r="D7" t="str">
            <v>仲島</v>
          </cell>
          <cell r="E7" t="str">
            <v>留理子</v>
          </cell>
          <cell r="F7" t="str">
            <v>RBSC</v>
          </cell>
          <cell r="G7">
            <v>2012.8</v>
          </cell>
          <cell r="H7">
            <v>4</v>
          </cell>
          <cell r="I7">
            <v>1307</v>
          </cell>
          <cell r="J7">
            <v>4</v>
          </cell>
          <cell r="K7">
            <v>1307</v>
          </cell>
        </row>
        <row r="8">
          <cell r="C8">
            <v>123</v>
          </cell>
          <cell r="D8" t="str">
            <v>橋口</v>
          </cell>
          <cell r="E8" t="str">
            <v>直美</v>
          </cell>
          <cell r="F8" t="str">
            <v>RBSC</v>
          </cell>
          <cell r="G8">
            <v>1888.2</v>
          </cell>
          <cell r="H8">
            <v>7</v>
          </cell>
          <cell r="I8">
            <v>1129</v>
          </cell>
          <cell r="J8">
            <v>4</v>
          </cell>
          <cell r="K8">
            <v>1307</v>
          </cell>
        </row>
        <row r="9">
          <cell r="C9">
            <v>208</v>
          </cell>
          <cell r="D9" t="str">
            <v>安池</v>
          </cell>
          <cell r="E9" t="str">
            <v>貴実代</v>
          </cell>
          <cell r="F9" t="str">
            <v>VTC</v>
          </cell>
          <cell r="G9">
            <v>1815.6</v>
          </cell>
          <cell r="H9">
            <v>0</v>
          </cell>
          <cell r="I9">
            <v>0</v>
          </cell>
          <cell r="J9">
            <v>1</v>
          </cell>
          <cell r="K9">
            <v>1513</v>
          </cell>
        </row>
        <row r="10">
          <cell r="C10">
            <v>22</v>
          </cell>
          <cell r="D10" t="str">
            <v>石井</v>
          </cell>
          <cell r="E10" t="str">
            <v>礼子</v>
          </cell>
          <cell r="F10" t="str">
            <v>VTC</v>
          </cell>
          <cell r="G10">
            <v>1797.5</v>
          </cell>
          <cell r="H10">
            <v>8</v>
          </cell>
          <cell r="I10">
            <v>1075</v>
          </cell>
          <cell r="J10">
            <v>5</v>
          </cell>
          <cell r="K10">
            <v>1244</v>
          </cell>
        </row>
        <row r="11">
          <cell r="C11">
            <v>30</v>
          </cell>
          <cell r="D11" t="str">
            <v>鎌田</v>
          </cell>
          <cell r="E11" t="str">
            <v>登志江</v>
          </cell>
          <cell r="F11" t="str">
            <v>VTC</v>
          </cell>
          <cell r="G11">
            <v>1797.5</v>
          </cell>
          <cell r="H11">
            <v>8</v>
          </cell>
          <cell r="I11">
            <v>1075</v>
          </cell>
          <cell r="J11">
            <v>5</v>
          </cell>
          <cell r="K11">
            <v>1244</v>
          </cell>
        </row>
        <row r="12">
          <cell r="C12">
            <v>76</v>
          </cell>
          <cell r="D12" t="str">
            <v>吉澤</v>
          </cell>
          <cell r="E12" t="str">
            <v>隆子</v>
          </cell>
          <cell r="F12" t="str">
            <v>BSTC</v>
          </cell>
          <cell r="G12">
            <v>1788.2</v>
          </cell>
          <cell r="H12">
            <v>2</v>
          </cell>
          <cell r="I12">
            <v>1441</v>
          </cell>
          <cell r="J12">
            <v>11</v>
          </cell>
          <cell r="K12">
            <v>928</v>
          </cell>
        </row>
        <row r="13">
          <cell r="C13">
            <v>145</v>
          </cell>
          <cell r="D13" t="str">
            <v>松崎</v>
          </cell>
          <cell r="E13" t="str">
            <v>あずさ</v>
          </cell>
          <cell r="F13" t="str">
            <v>君津G</v>
          </cell>
          <cell r="G13">
            <v>1788.2</v>
          </cell>
          <cell r="H13">
            <v>2</v>
          </cell>
          <cell r="I13">
            <v>1441</v>
          </cell>
          <cell r="J13">
            <v>11</v>
          </cell>
          <cell r="K13">
            <v>928</v>
          </cell>
        </row>
        <row r="14">
          <cell r="C14">
            <v>125</v>
          </cell>
          <cell r="D14" t="str">
            <v>錦織</v>
          </cell>
          <cell r="E14" t="str">
            <v>佑三子</v>
          </cell>
          <cell r="F14" t="str">
            <v>RBSC</v>
          </cell>
          <cell r="G14">
            <v>1775.1</v>
          </cell>
          <cell r="H14">
            <v>4</v>
          </cell>
          <cell r="I14">
            <v>1307</v>
          </cell>
          <cell r="J14">
            <v>9</v>
          </cell>
          <cell r="K14">
            <v>1024</v>
          </cell>
        </row>
        <row r="15">
          <cell r="C15">
            <v>11</v>
          </cell>
          <cell r="D15" t="str">
            <v>高木</v>
          </cell>
          <cell r="E15" t="str">
            <v>ひろみ</v>
          </cell>
          <cell r="F15" t="str">
            <v>コロコロ</v>
          </cell>
          <cell r="G15">
            <v>1773.8</v>
          </cell>
          <cell r="H15">
            <v>5</v>
          </cell>
          <cell r="I15">
            <v>1244</v>
          </cell>
          <cell r="J15">
            <v>8</v>
          </cell>
          <cell r="K15">
            <v>1075</v>
          </cell>
        </row>
        <row r="16">
          <cell r="C16">
            <v>213</v>
          </cell>
          <cell r="D16" t="str">
            <v>島本</v>
          </cell>
          <cell r="E16" t="str">
            <v>三枝子</v>
          </cell>
          <cell r="F16" t="str">
            <v>フリー</v>
          </cell>
          <cell r="G16">
            <v>1729.2</v>
          </cell>
          <cell r="H16">
            <v>0</v>
          </cell>
          <cell r="I16">
            <v>0</v>
          </cell>
          <cell r="J16">
            <v>2</v>
          </cell>
          <cell r="K16">
            <v>1441</v>
          </cell>
        </row>
        <row r="17">
          <cell r="C17">
            <v>116</v>
          </cell>
          <cell r="D17" t="str">
            <v>嶋田</v>
          </cell>
          <cell r="E17" t="str">
            <v>寛子</v>
          </cell>
          <cell r="F17" t="str">
            <v>MTPC</v>
          </cell>
          <cell r="G17">
            <v>1422</v>
          </cell>
          <cell r="H17">
            <v>0</v>
          </cell>
          <cell r="I17">
            <v>0</v>
          </cell>
          <cell r="J17">
            <v>6</v>
          </cell>
          <cell r="K17">
            <v>1185</v>
          </cell>
        </row>
        <row r="18">
          <cell r="C18">
            <v>207</v>
          </cell>
          <cell r="D18" t="str">
            <v>大塚</v>
          </cell>
          <cell r="E18" t="str">
            <v>尚美</v>
          </cell>
          <cell r="F18" t="str">
            <v>MTPC</v>
          </cell>
          <cell r="G18">
            <v>1422</v>
          </cell>
          <cell r="H18">
            <v>0</v>
          </cell>
          <cell r="I18">
            <v>0</v>
          </cell>
          <cell r="J18">
            <v>6</v>
          </cell>
          <cell r="K18">
            <v>1185</v>
          </cell>
        </row>
        <row r="19">
          <cell r="C19">
            <v>201</v>
          </cell>
          <cell r="D19" t="str">
            <v>阿部</v>
          </cell>
          <cell r="E19" t="str">
            <v>容理</v>
          </cell>
          <cell r="F19" t="str">
            <v>遊ing</v>
          </cell>
          <cell r="G19">
            <v>1372</v>
          </cell>
          <cell r="H19">
            <v>3</v>
          </cell>
          <cell r="I19">
            <v>1372</v>
          </cell>
          <cell r="J19">
            <v>0</v>
          </cell>
          <cell r="K19">
            <v>0</v>
          </cell>
        </row>
        <row r="20">
          <cell r="C20">
            <v>38</v>
          </cell>
          <cell r="D20" t="str">
            <v>小磯</v>
          </cell>
          <cell r="E20" t="str">
            <v>なを美</v>
          </cell>
          <cell r="F20" t="str">
            <v>コロコロ</v>
          </cell>
          <cell r="G20">
            <v>1354.8</v>
          </cell>
          <cell r="H20">
            <v>0</v>
          </cell>
          <cell r="I20">
            <v>0</v>
          </cell>
          <cell r="J20">
            <v>7</v>
          </cell>
          <cell r="K20">
            <v>1129</v>
          </cell>
        </row>
        <row r="21">
          <cell r="C21">
            <v>55</v>
          </cell>
          <cell r="D21" t="str">
            <v>菅原</v>
          </cell>
          <cell r="E21" t="str">
            <v>智栄</v>
          </cell>
          <cell r="F21" t="str">
            <v>コロコロ</v>
          </cell>
          <cell r="G21">
            <v>1354.8</v>
          </cell>
          <cell r="H21">
            <v>0</v>
          </cell>
          <cell r="I21">
            <v>0</v>
          </cell>
          <cell r="J21">
            <v>7</v>
          </cell>
          <cell r="K21">
            <v>1129</v>
          </cell>
        </row>
        <row r="22">
          <cell r="C22">
            <v>20</v>
          </cell>
          <cell r="D22" t="str">
            <v>天野</v>
          </cell>
          <cell r="E22" t="str">
            <v>節子</v>
          </cell>
          <cell r="F22" t="str">
            <v>コロコロ</v>
          </cell>
          <cell r="G22">
            <v>1290</v>
          </cell>
          <cell r="H22">
            <v>0</v>
          </cell>
          <cell r="I22">
            <v>0</v>
          </cell>
          <cell r="J22">
            <v>8</v>
          </cell>
          <cell r="K22">
            <v>1075</v>
          </cell>
        </row>
        <row r="23">
          <cell r="C23">
            <v>155</v>
          </cell>
          <cell r="D23" t="str">
            <v>長沼</v>
          </cell>
          <cell r="E23" t="str">
            <v>真奈美</v>
          </cell>
          <cell r="F23" t="str">
            <v>RBSC</v>
          </cell>
          <cell r="G23">
            <v>1228.8</v>
          </cell>
          <cell r="H23">
            <v>0</v>
          </cell>
          <cell r="I23">
            <v>0</v>
          </cell>
          <cell r="J23">
            <v>9</v>
          </cell>
          <cell r="K23">
            <v>1024</v>
          </cell>
        </row>
        <row r="24">
          <cell r="C24">
            <v>54</v>
          </cell>
          <cell r="D24" t="str">
            <v>津田</v>
          </cell>
          <cell r="E24" t="str">
            <v>真由美</v>
          </cell>
          <cell r="F24" t="str">
            <v>オレンジTC</v>
          </cell>
          <cell r="G24">
            <v>1185</v>
          </cell>
          <cell r="H24">
            <v>6</v>
          </cell>
          <cell r="I24">
            <v>1185</v>
          </cell>
          <cell r="J24">
            <v>0</v>
          </cell>
          <cell r="K24">
            <v>0</v>
          </cell>
        </row>
        <row r="25">
          <cell r="C25">
            <v>62</v>
          </cell>
          <cell r="D25" t="str">
            <v>土井</v>
          </cell>
          <cell r="E25" t="str">
            <v>みどり</v>
          </cell>
          <cell r="F25" t="str">
            <v>モーニングTC</v>
          </cell>
          <cell r="G25">
            <v>1185</v>
          </cell>
          <cell r="H25">
            <v>6</v>
          </cell>
          <cell r="I25">
            <v>1185</v>
          </cell>
          <cell r="J25">
            <v>0</v>
          </cell>
          <cell r="K25">
            <v>0</v>
          </cell>
        </row>
        <row r="26">
          <cell r="C26">
            <v>209</v>
          </cell>
          <cell r="D26" t="str">
            <v>隈部</v>
          </cell>
          <cell r="E26" t="str">
            <v>沙也香</v>
          </cell>
          <cell r="F26" t="str">
            <v>安房H</v>
          </cell>
          <cell r="G26">
            <v>1170</v>
          </cell>
          <cell r="H26">
            <v>0</v>
          </cell>
          <cell r="I26">
            <v>0</v>
          </cell>
          <cell r="J26">
            <v>10</v>
          </cell>
          <cell r="K26">
            <v>975</v>
          </cell>
        </row>
        <row r="27">
          <cell r="C27">
            <v>210</v>
          </cell>
          <cell r="D27" t="str">
            <v>川目</v>
          </cell>
          <cell r="E27" t="str">
            <v>芹菜</v>
          </cell>
          <cell r="F27" t="str">
            <v>安房H</v>
          </cell>
          <cell r="G27">
            <v>1170</v>
          </cell>
          <cell r="H27">
            <v>0</v>
          </cell>
          <cell r="I27">
            <v>0</v>
          </cell>
          <cell r="J27">
            <v>10</v>
          </cell>
          <cell r="K27">
            <v>975</v>
          </cell>
        </row>
        <row r="28">
          <cell r="C28">
            <v>124</v>
          </cell>
          <cell r="D28" t="str">
            <v>吉田</v>
          </cell>
          <cell r="E28" t="str">
            <v>亜矢子</v>
          </cell>
          <cell r="F28" t="str">
            <v>RBSC</v>
          </cell>
          <cell r="G28">
            <v>1129</v>
          </cell>
          <cell r="H28">
            <v>7</v>
          </cell>
          <cell r="I28">
            <v>1129</v>
          </cell>
          <cell r="J28">
            <v>0</v>
          </cell>
          <cell r="K28">
            <v>0</v>
          </cell>
        </row>
        <row r="29">
          <cell r="C29">
            <v>211</v>
          </cell>
          <cell r="D29" t="str">
            <v>長谷川</v>
          </cell>
          <cell r="E29" t="str">
            <v>恭子</v>
          </cell>
          <cell r="F29" t="str">
            <v>亀田病院</v>
          </cell>
          <cell r="G29">
            <v>1113.5999999999999</v>
          </cell>
          <cell r="H29">
            <v>0</v>
          </cell>
          <cell r="I29">
            <v>0</v>
          </cell>
          <cell r="J29">
            <v>11</v>
          </cell>
          <cell r="K29">
            <v>928</v>
          </cell>
        </row>
        <row r="30">
          <cell r="C30">
            <v>212</v>
          </cell>
          <cell r="D30" t="str">
            <v>平島</v>
          </cell>
          <cell r="E30" t="str">
            <v>和草</v>
          </cell>
          <cell r="F30" t="str">
            <v>亀田病院</v>
          </cell>
          <cell r="G30">
            <v>1113.5999999999999</v>
          </cell>
          <cell r="H30">
            <v>0</v>
          </cell>
          <cell r="I30">
            <v>0</v>
          </cell>
          <cell r="J30">
            <v>11</v>
          </cell>
          <cell r="K30">
            <v>928</v>
          </cell>
        </row>
        <row r="31">
          <cell r="C31">
            <v>174</v>
          </cell>
          <cell r="D31" t="str">
            <v>根本</v>
          </cell>
          <cell r="E31" t="str">
            <v>美穂</v>
          </cell>
          <cell r="F31" t="str">
            <v>拓心H</v>
          </cell>
          <cell r="G31">
            <v>1024</v>
          </cell>
          <cell r="H31">
            <v>9</v>
          </cell>
          <cell r="I31">
            <v>1024</v>
          </cell>
          <cell r="J31">
            <v>0</v>
          </cell>
          <cell r="K31">
            <v>0</v>
          </cell>
        </row>
        <row r="32">
          <cell r="C32">
            <v>175</v>
          </cell>
          <cell r="D32" t="str">
            <v>鈴木</v>
          </cell>
          <cell r="E32" t="str">
            <v>沙織</v>
          </cell>
          <cell r="F32" t="str">
            <v>拓心H</v>
          </cell>
          <cell r="G32">
            <v>1024</v>
          </cell>
          <cell r="H32">
            <v>9</v>
          </cell>
          <cell r="I32">
            <v>1024</v>
          </cell>
          <cell r="J32">
            <v>0</v>
          </cell>
          <cell r="K32">
            <v>0</v>
          </cell>
        </row>
        <row r="33">
          <cell r="C33">
            <v>16</v>
          </cell>
          <cell r="D33" t="str">
            <v>加藤</v>
          </cell>
          <cell r="E33" t="str">
            <v>純代</v>
          </cell>
          <cell r="F33" t="str">
            <v>コロコロ</v>
          </cell>
          <cell r="G33">
            <v>975</v>
          </cell>
          <cell r="H33">
            <v>10</v>
          </cell>
          <cell r="I33">
            <v>975</v>
          </cell>
          <cell r="J33">
            <v>0</v>
          </cell>
          <cell r="K33">
            <v>0</v>
          </cell>
        </row>
        <row r="34">
          <cell r="C34">
            <v>108</v>
          </cell>
          <cell r="D34" t="str">
            <v>加藤</v>
          </cell>
          <cell r="E34" t="str">
            <v>佳寿美</v>
          </cell>
          <cell r="F34" t="str">
            <v>コロコロ</v>
          </cell>
          <cell r="G34">
            <v>975</v>
          </cell>
          <cell r="H34">
            <v>10</v>
          </cell>
          <cell r="I34">
            <v>975</v>
          </cell>
          <cell r="J34">
            <v>0</v>
          </cell>
          <cell r="K34">
            <v>0</v>
          </cell>
        </row>
        <row r="35">
          <cell r="C35">
            <v>1</v>
          </cell>
          <cell r="D35" t="str">
            <v>鈴木</v>
          </cell>
          <cell r="E35" t="str">
            <v>百合子</v>
          </cell>
          <cell r="F35" t="str">
            <v>LET'S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C36">
            <v>2</v>
          </cell>
          <cell r="D36" t="str">
            <v>佐藤</v>
          </cell>
          <cell r="E36" t="str">
            <v>浩美</v>
          </cell>
          <cell r="F36" t="str">
            <v>BSTC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C37">
            <v>3</v>
          </cell>
          <cell r="D37" t="str">
            <v>庄司</v>
          </cell>
          <cell r="E37" t="str">
            <v>明美</v>
          </cell>
          <cell r="F37" t="str">
            <v>LET'S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C38">
            <v>4</v>
          </cell>
          <cell r="D38" t="str">
            <v>間宮</v>
          </cell>
          <cell r="E38" t="str">
            <v>和奈</v>
          </cell>
          <cell r="F38" t="str">
            <v>君津G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 t="str">
            <v>高橋</v>
          </cell>
          <cell r="E39" t="str">
            <v>千代美</v>
          </cell>
          <cell r="F39" t="str">
            <v>BSTC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C40">
            <v>6</v>
          </cell>
          <cell r="D40" t="str">
            <v>永野</v>
          </cell>
          <cell r="E40" t="str">
            <v>しげ子</v>
          </cell>
          <cell r="F40" t="str">
            <v>グラスH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C41">
            <v>7</v>
          </cell>
          <cell r="D41" t="str">
            <v>原</v>
          </cell>
          <cell r="E41" t="str">
            <v>佐和子</v>
          </cell>
          <cell r="F41" t="str">
            <v>永徳企画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C42">
            <v>8</v>
          </cell>
          <cell r="D42" t="str">
            <v>川西</v>
          </cell>
          <cell r="E42" t="str">
            <v>小夜子</v>
          </cell>
          <cell r="F42" t="str">
            <v>HTC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C43">
            <v>9</v>
          </cell>
          <cell r="D43" t="str">
            <v>外山</v>
          </cell>
          <cell r="E43" t="str">
            <v>悦子</v>
          </cell>
          <cell r="F43" t="str">
            <v>VTC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C44">
            <v>10</v>
          </cell>
          <cell r="D44" t="str">
            <v>関根</v>
          </cell>
          <cell r="E44" t="str">
            <v>康子</v>
          </cell>
          <cell r="F44" t="str">
            <v>フリー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C45">
            <v>12</v>
          </cell>
          <cell r="D45" t="str">
            <v>川島</v>
          </cell>
          <cell r="E45" t="str">
            <v>純子</v>
          </cell>
          <cell r="F45" t="str">
            <v>VTC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C46">
            <v>14</v>
          </cell>
          <cell r="D46" t="str">
            <v>飯田</v>
          </cell>
          <cell r="E46" t="str">
            <v>弥生</v>
          </cell>
          <cell r="F46" t="str">
            <v>LET'S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C47">
            <v>15</v>
          </cell>
          <cell r="D47" t="str">
            <v>樋渡</v>
          </cell>
          <cell r="E47" t="str">
            <v>房子</v>
          </cell>
          <cell r="F47" t="str">
            <v>GBT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C48">
            <v>17</v>
          </cell>
          <cell r="D48" t="str">
            <v>佐伯</v>
          </cell>
          <cell r="E48" t="str">
            <v>文子</v>
          </cell>
          <cell r="F48" t="str">
            <v>SLT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C49">
            <v>18</v>
          </cell>
          <cell r="D49" t="str">
            <v>石川</v>
          </cell>
          <cell r="E49" t="str">
            <v>芳江</v>
          </cell>
          <cell r="F49" t="str">
            <v>GBT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C50">
            <v>19</v>
          </cell>
          <cell r="D50" t="str">
            <v>西田</v>
          </cell>
          <cell r="E50" t="str">
            <v>さと美</v>
          </cell>
          <cell r="F50" t="str">
            <v>イザ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21</v>
          </cell>
          <cell r="D51" t="str">
            <v>生出</v>
          </cell>
          <cell r="E51" t="str">
            <v>歩</v>
          </cell>
          <cell r="F51" t="str">
            <v>安房高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C52">
            <v>23</v>
          </cell>
          <cell r="D52" t="str">
            <v>石井</v>
          </cell>
          <cell r="E52" t="str">
            <v>房江</v>
          </cell>
          <cell r="F52" t="str">
            <v>VTC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C53">
            <v>24</v>
          </cell>
          <cell r="D53" t="str">
            <v>石井</v>
          </cell>
          <cell r="E53" t="str">
            <v>彩</v>
          </cell>
          <cell r="F53" t="str">
            <v>安房高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C54">
            <v>25</v>
          </cell>
          <cell r="D54" t="str">
            <v>井潤</v>
          </cell>
          <cell r="E54" t="str">
            <v>みゆき</v>
          </cell>
          <cell r="F54" t="str">
            <v>VTC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C55">
            <v>26</v>
          </cell>
          <cell r="D55" t="str">
            <v>大橋</v>
          </cell>
          <cell r="E55" t="str">
            <v>由佳</v>
          </cell>
          <cell r="F55" t="str">
            <v>LET'S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C56">
            <v>27</v>
          </cell>
          <cell r="D56" t="str">
            <v>緒方</v>
          </cell>
          <cell r="E56" t="str">
            <v>きよみ</v>
          </cell>
          <cell r="F56" t="str">
            <v>安房高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C57">
            <v>28</v>
          </cell>
          <cell r="D57" t="str">
            <v>小沢</v>
          </cell>
          <cell r="E57" t="str">
            <v>治美</v>
          </cell>
          <cell r="F57" t="str">
            <v>コロコロ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C58">
            <v>29</v>
          </cell>
          <cell r="D58" t="str">
            <v>小沢</v>
          </cell>
          <cell r="E58" t="str">
            <v>沙綾香</v>
          </cell>
          <cell r="F58" t="str">
            <v>安房高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>
            <v>31</v>
          </cell>
          <cell r="D59" t="str">
            <v>亀山</v>
          </cell>
          <cell r="E59" t="str">
            <v>ふじ江</v>
          </cell>
          <cell r="F59" t="str">
            <v>コロコロ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C60">
            <v>32</v>
          </cell>
          <cell r="D60" t="str">
            <v>久保</v>
          </cell>
          <cell r="E60" t="str">
            <v>由紀子</v>
          </cell>
          <cell r="F60" t="str">
            <v>LET'S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C61">
            <v>33</v>
          </cell>
          <cell r="D61" t="str">
            <v>木曽</v>
          </cell>
          <cell r="E61" t="str">
            <v>美由紀</v>
          </cell>
          <cell r="F61" t="str">
            <v>LET'S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C62">
            <v>34</v>
          </cell>
          <cell r="D62" t="str">
            <v>行縄</v>
          </cell>
          <cell r="E62" t="str">
            <v>有香</v>
          </cell>
          <cell r="F62" t="str">
            <v>LET'S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C63">
            <v>35</v>
          </cell>
          <cell r="D63" t="str">
            <v>熊沢</v>
          </cell>
          <cell r="E63" t="str">
            <v>絹子</v>
          </cell>
          <cell r="F63" t="str">
            <v>コロコロ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>
            <v>36</v>
          </cell>
          <cell r="D64" t="str">
            <v>黒川</v>
          </cell>
          <cell r="E64" t="str">
            <v>敏子</v>
          </cell>
          <cell r="F64" t="str">
            <v>サンデー55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C65">
            <v>37</v>
          </cell>
          <cell r="D65" t="str">
            <v>黒川</v>
          </cell>
          <cell r="E65" t="str">
            <v>友海</v>
          </cell>
          <cell r="F65" t="str">
            <v>鏡ケ浦Jr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C66">
            <v>39</v>
          </cell>
          <cell r="D66" t="str">
            <v>鈴木</v>
          </cell>
          <cell r="E66" t="str">
            <v>美緒</v>
          </cell>
          <cell r="F66" t="str">
            <v>安房高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C67">
            <v>40</v>
          </cell>
          <cell r="D67" t="str">
            <v>田中</v>
          </cell>
          <cell r="E67" t="str">
            <v>千鶴</v>
          </cell>
          <cell r="F67" t="str">
            <v>LET'S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C68">
            <v>41</v>
          </cell>
          <cell r="D68" t="str">
            <v>田中</v>
          </cell>
          <cell r="E68" t="str">
            <v>静江</v>
          </cell>
          <cell r="F68" t="str">
            <v>コロコロ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C69">
            <v>42</v>
          </cell>
          <cell r="D69" t="str">
            <v>豊倉</v>
          </cell>
          <cell r="E69" t="str">
            <v>久美江</v>
          </cell>
          <cell r="F69" t="str">
            <v>VTC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C70">
            <v>43</v>
          </cell>
          <cell r="D70" t="str">
            <v>中野渡</v>
          </cell>
          <cell r="E70" t="str">
            <v>梓</v>
          </cell>
          <cell r="F70" t="str">
            <v>安房高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C71">
            <v>44</v>
          </cell>
          <cell r="D71" t="str">
            <v>西角</v>
          </cell>
          <cell r="E71" t="str">
            <v>浩美</v>
          </cell>
          <cell r="F71" t="str">
            <v>LET'S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C72">
            <v>45</v>
          </cell>
          <cell r="D72" t="str">
            <v>林</v>
          </cell>
          <cell r="E72" t="str">
            <v>由樹子</v>
          </cell>
          <cell r="F72" t="str">
            <v>安房高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C73">
            <v>46</v>
          </cell>
          <cell r="D73" t="str">
            <v>鶴岡</v>
          </cell>
          <cell r="E73" t="str">
            <v>順子</v>
          </cell>
          <cell r="F73" t="str">
            <v>LET'S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C74">
            <v>47</v>
          </cell>
          <cell r="D74" t="str">
            <v>山下</v>
          </cell>
          <cell r="E74" t="str">
            <v>るり子</v>
          </cell>
          <cell r="F74" t="str">
            <v>コロコロ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C75">
            <v>48</v>
          </cell>
          <cell r="D75" t="str">
            <v>米山</v>
          </cell>
          <cell r="E75" t="str">
            <v>裕子</v>
          </cell>
          <cell r="F75" t="str">
            <v>VTC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>
            <v>49</v>
          </cell>
          <cell r="D76" t="str">
            <v>田中</v>
          </cell>
          <cell r="E76" t="str">
            <v>理子</v>
          </cell>
          <cell r="F76" t="str">
            <v>鏡ケ浦Jr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C77">
            <v>50</v>
          </cell>
          <cell r="D77" t="str">
            <v>平野</v>
          </cell>
          <cell r="E77" t="str">
            <v>慧</v>
          </cell>
          <cell r="F77" t="str">
            <v>サンデー55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C78">
            <v>51</v>
          </cell>
          <cell r="D78" t="str">
            <v>鈴木</v>
          </cell>
          <cell r="E78" t="str">
            <v>明美</v>
          </cell>
          <cell r="F78" t="str">
            <v>VTC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C79">
            <v>52</v>
          </cell>
          <cell r="D79" t="str">
            <v>三平</v>
          </cell>
          <cell r="E79" t="str">
            <v>真規子</v>
          </cell>
          <cell r="F79" t="str">
            <v>安房高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C80">
            <v>53</v>
          </cell>
          <cell r="D80" t="str">
            <v>石井</v>
          </cell>
          <cell r="E80" t="str">
            <v>友季子</v>
          </cell>
          <cell r="F80" t="str">
            <v>鏡ケ浦Jr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C81">
            <v>56</v>
          </cell>
          <cell r="D81" t="str">
            <v>長尾</v>
          </cell>
          <cell r="E81" t="str">
            <v>節子</v>
          </cell>
          <cell r="F81" t="str">
            <v>コロコロ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57</v>
          </cell>
          <cell r="D82" t="str">
            <v>明石</v>
          </cell>
          <cell r="E82" t="str">
            <v>清江</v>
          </cell>
          <cell r="F82" t="str">
            <v>コロコロ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C83">
            <v>58</v>
          </cell>
          <cell r="D83" t="str">
            <v>明石</v>
          </cell>
          <cell r="E83" t="str">
            <v>拓也</v>
          </cell>
          <cell r="F83" t="str">
            <v>コロコロ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C84">
            <v>59</v>
          </cell>
          <cell r="D84" t="str">
            <v>川崎</v>
          </cell>
          <cell r="E84" t="str">
            <v>理恵</v>
          </cell>
          <cell r="F84" t="str">
            <v>コロコロ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C85">
            <v>60</v>
          </cell>
          <cell r="D85" t="str">
            <v>加藤</v>
          </cell>
          <cell r="E85" t="str">
            <v>勝美</v>
          </cell>
          <cell r="F85" t="str">
            <v>コロコロ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61</v>
          </cell>
          <cell r="D86" t="str">
            <v>加藤</v>
          </cell>
          <cell r="E86" t="str">
            <v>江莉奈</v>
          </cell>
          <cell r="F86" t="str">
            <v>コロコロ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64</v>
          </cell>
          <cell r="D87" t="str">
            <v>市川</v>
          </cell>
          <cell r="E87" t="str">
            <v>佳代</v>
          </cell>
          <cell r="F87" t="str">
            <v>鏡ケ浦Jr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C88">
            <v>65</v>
          </cell>
          <cell r="D88" t="str">
            <v>石井</v>
          </cell>
          <cell r="E88" t="str">
            <v>比奈子</v>
          </cell>
          <cell r="F88" t="str">
            <v>鏡ケ浦Jr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C89">
            <v>66</v>
          </cell>
          <cell r="D89" t="str">
            <v>大槻</v>
          </cell>
          <cell r="E89" t="str">
            <v>真弓</v>
          </cell>
          <cell r="F89" t="str">
            <v>鏡ケ浦Jr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>
            <v>67</v>
          </cell>
          <cell r="D90" t="str">
            <v>山内</v>
          </cell>
          <cell r="E90" t="str">
            <v>昂太</v>
          </cell>
          <cell r="F90" t="str">
            <v>鏡ケ浦Jr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C91">
            <v>68</v>
          </cell>
          <cell r="D91" t="str">
            <v>富田</v>
          </cell>
          <cell r="E91" t="str">
            <v>駿</v>
          </cell>
          <cell r="F91" t="str">
            <v>鏡ケ浦Jr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C92">
            <v>69</v>
          </cell>
          <cell r="D92" t="str">
            <v>明石</v>
          </cell>
          <cell r="E92" t="str">
            <v>拓也</v>
          </cell>
          <cell r="F92" t="str">
            <v>鏡ケ浦Jr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C93">
            <v>70</v>
          </cell>
          <cell r="D93" t="str">
            <v>坂本</v>
          </cell>
          <cell r="E93" t="str">
            <v>裕香</v>
          </cell>
          <cell r="F93" t="str">
            <v>モーニングTC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C94">
            <v>71</v>
          </cell>
          <cell r="D94" t="str">
            <v>島村</v>
          </cell>
          <cell r="E94" t="str">
            <v>史</v>
          </cell>
          <cell r="F94" t="str">
            <v>BSTC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C95">
            <v>72</v>
          </cell>
          <cell r="D95" t="str">
            <v>岩崎</v>
          </cell>
          <cell r="E95" t="str">
            <v>美智子</v>
          </cell>
          <cell r="F95" t="str">
            <v>SLT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C96">
            <v>73</v>
          </cell>
          <cell r="D96" t="str">
            <v>奥</v>
          </cell>
          <cell r="E96" t="str">
            <v>君江</v>
          </cell>
          <cell r="F96" t="str">
            <v>KLC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74</v>
          </cell>
          <cell r="D97" t="str">
            <v>矢野</v>
          </cell>
          <cell r="E97" t="str">
            <v>麻衣</v>
          </cell>
          <cell r="F97" t="str">
            <v>安房西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C98">
            <v>75</v>
          </cell>
          <cell r="D98" t="str">
            <v>小林</v>
          </cell>
          <cell r="E98" t="str">
            <v>純</v>
          </cell>
          <cell r="F98" t="str">
            <v>安房西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C99">
            <v>77</v>
          </cell>
          <cell r="D99" t="str">
            <v>住田</v>
          </cell>
          <cell r="E99" t="str">
            <v>美香</v>
          </cell>
          <cell r="F99" t="str">
            <v>BSTC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C100">
            <v>78</v>
          </cell>
          <cell r="D100" t="str">
            <v>田中</v>
          </cell>
          <cell r="E100" t="str">
            <v>愛美</v>
          </cell>
          <cell r="F100" t="str">
            <v>水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C101">
            <v>79</v>
          </cell>
          <cell r="D101" t="str">
            <v>宇川</v>
          </cell>
          <cell r="E101" t="str">
            <v>友絵</v>
          </cell>
          <cell r="F101" t="str">
            <v>水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C102">
            <v>80</v>
          </cell>
          <cell r="D102" t="str">
            <v>渡辺</v>
          </cell>
          <cell r="E102" t="str">
            <v>有紀</v>
          </cell>
          <cell r="F102" t="str">
            <v>水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C103">
            <v>81</v>
          </cell>
          <cell r="D103" t="str">
            <v>小島</v>
          </cell>
          <cell r="E103" t="str">
            <v>亜沙美</v>
          </cell>
          <cell r="F103" t="str">
            <v>水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C104">
            <v>82</v>
          </cell>
          <cell r="D104" t="str">
            <v>角野</v>
          </cell>
          <cell r="E104" t="str">
            <v>倫穂</v>
          </cell>
          <cell r="F104" t="str">
            <v>水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C105">
            <v>83</v>
          </cell>
          <cell r="D105" t="str">
            <v>黒川</v>
          </cell>
          <cell r="E105" t="str">
            <v>薫</v>
          </cell>
          <cell r="F105" t="str">
            <v>水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C106">
            <v>84</v>
          </cell>
          <cell r="D106" t="str">
            <v>川名</v>
          </cell>
          <cell r="E106">
            <v>0</v>
          </cell>
          <cell r="F106" t="str">
            <v>水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C107">
            <v>85</v>
          </cell>
          <cell r="D107" t="str">
            <v>天野</v>
          </cell>
          <cell r="E107">
            <v>0</v>
          </cell>
          <cell r="F107" t="str">
            <v>水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C108">
            <v>86</v>
          </cell>
          <cell r="D108" t="str">
            <v>伊藤</v>
          </cell>
          <cell r="E108" t="str">
            <v>美紀子</v>
          </cell>
          <cell r="F108" t="str">
            <v>海自館山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C109">
            <v>87</v>
          </cell>
          <cell r="D109" t="str">
            <v>陰山</v>
          </cell>
          <cell r="E109" t="str">
            <v>景子</v>
          </cell>
          <cell r="F109" t="str">
            <v>海自館山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C110">
            <v>88</v>
          </cell>
          <cell r="D110" t="str">
            <v>高木</v>
          </cell>
          <cell r="E110" t="str">
            <v>祐子</v>
          </cell>
          <cell r="F110" t="str">
            <v>新日鉄富津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C111">
            <v>89</v>
          </cell>
          <cell r="D111" t="str">
            <v>山根</v>
          </cell>
          <cell r="E111" t="str">
            <v>衣里</v>
          </cell>
          <cell r="F111" t="str">
            <v>天羽Ｍ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C112">
            <v>90</v>
          </cell>
          <cell r="D112" t="str">
            <v>伊原</v>
          </cell>
          <cell r="E112" t="str">
            <v>ひろ子</v>
          </cell>
          <cell r="F112" t="str">
            <v>VTC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C113">
            <v>91</v>
          </cell>
          <cell r="D113" t="str">
            <v>荒井</v>
          </cell>
          <cell r="E113" t="str">
            <v>さえ</v>
          </cell>
          <cell r="F113" t="str">
            <v>アイワ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C114">
            <v>92</v>
          </cell>
          <cell r="D114" t="str">
            <v>津野</v>
          </cell>
          <cell r="E114" t="str">
            <v>佳子</v>
          </cell>
          <cell r="F114" t="str">
            <v>GTR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C115">
            <v>93</v>
          </cell>
          <cell r="D115" t="str">
            <v>関口</v>
          </cell>
          <cell r="E115" t="str">
            <v>友美</v>
          </cell>
          <cell r="F115" t="str">
            <v>木更津W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C116">
            <v>94</v>
          </cell>
          <cell r="D116" t="str">
            <v>大坪</v>
          </cell>
          <cell r="E116" t="str">
            <v>彩</v>
          </cell>
          <cell r="F116" t="str">
            <v>青葉H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C117">
            <v>95</v>
          </cell>
          <cell r="D117" t="str">
            <v>山口</v>
          </cell>
          <cell r="E117" t="str">
            <v>智子</v>
          </cell>
          <cell r="F117" t="str">
            <v>GTR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C118">
            <v>96</v>
          </cell>
          <cell r="D118" t="str">
            <v>田川</v>
          </cell>
          <cell r="E118" t="str">
            <v>真理子</v>
          </cell>
          <cell r="F118" t="str">
            <v>青葉OB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C119">
            <v>97</v>
          </cell>
          <cell r="D119" t="str">
            <v>榎本</v>
          </cell>
          <cell r="E119" t="str">
            <v>麻奈美</v>
          </cell>
          <cell r="F119" t="str">
            <v>荏原TC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C120">
            <v>98</v>
          </cell>
          <cell r="D120" t="str">
            <v>関口</v>
          </cell>
          <cell r="E120" t="str">
            <v>貴子</v>
          </cell>
          <cell r="F120" t="str">
            <v>木更津W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C121">
            <v>99</v>
          </cell>
          <cell r="D121" t="str">
            <v>山田</v>
          </cell>
          <cell r="E121" t="str">
            <v>恵美子</v>
          </cell>
          <cell r="F121" t="str">
            <v>青葉H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C122">
            <v>100</v>
          </cell>
          <cell r="D122" t="str">
            <v>砥板</v>
          </cell>
          <cell r="E122" t="str">
            <v>淑子</v>
          </cell>
          <cell r="F122" t="str">
            <v>GTR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C123">
            <v>101</v>
          </cell>
          <cell r="D123" t="str">
            <v>藤岡</v>
          </cell>
          <cell r="E123" t="str">
            <v>裕末江</v>
          </cell>
          <cell r="F123" t="str">
            <v>青葉H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C124">
            <v>102</v>
          </cell>
          <cell r="D124" t="str">
            <v>宗田</v>
          </cell>
          <cell r="E124" t="str">
            <v>善久</v>
          </cell>
          <cell r="F124" t="str">
            <v>鏡ケ浦Jr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C125">
            <v>103</v>
          </cell>
          <cell r="D125" t="str">
            <v>太田</v>
          </cell>
          <cell r="E125" t="str">
            <v>裕美</v>
          </cell>
          <cell r="F125" t="str">
            <v>フリー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C126">
            <v>104</v>
          </cell>
          <cell r="D126" t="str">
            <v>佐々木</v>
          </cell>
          <cell r="E126" t="str">
            <v>恭子</v>
          </cell>
          <cell r="F126" t="str">
            <v>GBT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C127">
            <v>105</v>
          </cell>
          <cell r="D127" t="str">
            <v>鈴木</v>
          </cell>
          <cell r="E127" t="str">
            <v>笙眞</v>
          </cell>
          <cell r="F127" t="str">
            <v>鏡ケ浦Jr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C128">
            <v>106</v>
          </cell>
          <cell r="D128" t="str">
            <v>猪狩</v>
          </cell>
          <cell r="E128" t="str">
            <v>拓也</v>
          </cell>
          <cell r="F128" t="str">
            <v>鏡ケ浦Jr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C129">
            <v>107</v>
          </cell>
          <cell r="D129" t="str">
            <v>高山</v>
          </cell>
          <cell r="E129" t="str">
            <v>奈保子</v>
          </cell>
          <cell r="F129" t="str">
            <v>コロコロ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C130">
            <v>109</v>
          </cell>
          <cell r="D130" t="str">
            <v>稲葉</v>
          </cell>
          <cell r="E130" t="str">
            <v>千鶴</v>
          </cell>
          <cell r="F130" t="str">
            <v>トゥインクル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C131">
            <v>110</v>
          </cell>
          <cell r="D131" t="str">
            <v>鎌田</v>
          </cell>
          <cell r="E131" t="str">
            <v>麻子</v>
          </cell>
          <cell r="F131" t="str">
            <v>トゥインクル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C132">
            <v>111</v>
          </cell>
          <cell r="D132" t="str">
            <v>小川</v>
          </cell>
          <cell r="E132" t="str">
            <v>千鶴</v>
          </cell>
          <cell r="F132" t="str">
            <v>UMCJ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C133">
            <v>112</v>
          </cell>
          <cell r="D133" t="str">
            <v>山野井</v>
          </cell>
          <cell r="E133" t="str">
            <v>裕季子</v>
          </cell>
          <cell r="F133" t="str">
            <v>コロコロ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C134">
            <v>113</v>
          </cell>
          <cell r="D134" t="str">
            <v>田村</v>
          </cell>
          <cell r="E134" t="str">
            <v>尚美</v>
          </cell>
          <cell r="F134" t="str">
            <v>RBSC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C135">
            <v>114</v>
          </cell>
          <cell r="D135" t="str">
            <v>加藤</v>
          </cell>
          <cell r="E135" t="str">
            <v>早里佳</v>
          </cell>
          <cell r="F135" t="str">
            <v>コロコロ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C136">
            <v>115</v>
          </cell>
          <cell r="D136" t="str">
            <v>宮田</v>
          </cell>
          <cell r="E136" t="str">
            <v>いずみ</v>
          </cell>
          <cell r="F136" t="str">
            <v>BSTC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C137">
            <v>117</v>
          </cell>
          <cell r="D137" t="str">
            <v>有田</v>
          </cell>
          <cell r="E137" t="str">
            <v>由佳里</v>
          </cell>
          <cell r="F137" t="str">
            <v>Ken's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C138">
            <v>118</v>
          </cell>
          <cell r="D138" t="str">
            <v>松本</v>
          </cell>
          <cell r="E138" t="str">
            <v>しのぶ</v>
          </cell>
          <cell r="F138" t="str">
            <v>Ken's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C139">
            <v>119</v>
          </cell>
          <cell r="D139" t="str">
            <v>阿部</v>
          </cell>
          <cell r="E139" t="str">
            <v>朋美</v>
          </cell>
          <cell r="F139" t="str">
            <v>ステップTC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C140">
            <v>120</v>
          </cell>
          <cell r="D140" t="str">
            <v>伊藤</v>
          </cell>
          <cell r="E140" t="str">
            <v>礼子</v>
          </cell>
          <cell r="F140" t="str">
            <v>ステップTC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C141">
            <v>121</v>
          </cell>
          <cell r="D141" t="str">
            <v>矢吹</v>
          </cell>
          <cell r="E141" t="str">
            <v>春子</v>
          </cell>
          <cell r="F141" t="str">
            <v>君津G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C142">
            <v>122</v>
          </cell>
          <cell r="D142" t="str">
            <v>玉井</v>
          </cell>
          <cell r="E142" t="str">
            <v>若子</v>
          </cell>
          <cell r="F142" t="str">
            <v>LET'S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C143">
            <v>127</v>
          </cell>
          <cell r="D143" t="str">
            <v>髙橋</v>
          </cell>
          <cell r="E143" t="str">
            <v>純子</v>
          </cell>
          <cell r="F143" t="str">
            <v>フリー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C144">
            <v>128</v>
          </cell>
          <cell r="D144" t="str">
            <v>岡本</v>
          </cell>
          <cell r="E144" t="str">
            <v>優紀</v>
          </cell>
          <cell r="F144" t="str">
            <v>フリー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C145">
            <v>129</v>
          </cell>
          <cell r="D145" t="str">
            <v>吉田</v>
          </cell>
          <cell r="E145" t="str">
            <v>美子</v>
          </cell>
          <cell r="F145" t="str">
            <v>STC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C146">
            <v>130</v>
          </cell>
          <cell r="D146" t="str">
            <v>原田</v>
          </cell>
          <cell r="E146" t="str">
            <v>奈美子</v>
          </cell>
          <cell r="F146" t="str">
            <v>STC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C147">
            <v>131</v>
          </cell>
          <cell r="D147" t="str">
            <v>高島</v>
          </cell>
          <cell r="E147" t="str">
            <v>ひろみ</v>
          </cell>
          <cell r="F147" t="str">
            <v>STC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C148">
            <v>132</v>
          </cell>
          <cell r="D148" t="str">
            <v>真村</v>
          </cell>
          <cell r="E148" t="str">
            <v>かすみ</v>
          </cell>
          <cell r="F148" t="str">
            <v>STC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C149">
            <v>133</v>
          </cell>
          <cell r="D149" t="str">
            <v>陳</v>
          </cell>
          <cell r="E149" t="str">
            <v>学儀</v>
          </cell>
          <cell r="F149" t="str">
            <v>UMCJ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C150">
            <v>134</v>
          </cell>
          <cell r="D150" t="str">
            <v>渡辺</v>
          </cell>
          <cell r="E150" t="str">
            <v>愛弥子</v>
          </cell>
          <cell r="F150" t="str">
            <v>鏡ケ浦Jr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C151">
            <v>135</v>
          </cell>
          <cell r="D151" t="str">
            <v>泉</v>
          </cell>
          <cell r="E151" t="str">
            <v>鈴香</v>
          </cell>
          <cell r="F151" t="str">
            <v>鏡ケ浦Jr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C152">
            <v>136</v>
          </cell>
          <cell r="D152" t="str">
            <v>昇</v>
          </cell>
          <cell r="E152" t="str">
            <v>美佳子</v>
          </cell>
          <cell r="F152" t="str">
            <v>ASD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C153">
            <v>137</v>
          </cell>
          <cell r="D153" t="str">
            <v>赤松</v>
          </cell>
          <cell r="E153" t="str">
            <v>美由季</v>
          </cell>
          <cell r="F153" t="str">
            <v>ASD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C154">
            <v>138</v>
          </cell>
          <cell r="D154" t="str">
            <v>大吉</v>
          </cell>
          <cell r="E154" t="str">
            <v>早喜</v>
          </cell>
          <cell r="F154" t="str">
            <v>PolePole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C155">
            <v>139</v>
          </cell>
          <cell r="D155" t="str">
            <v>竹中</v>
          </cell>
          <cell r="E155" t="str">
            <v>節子</v>
          </cell>
          <cell r="F155" t="str">
            <v>PolePole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C156">
            <v>140</v>
          </cell>
          <cell r="D156" t="str">
            <v>鈴木</v>
          </cell>
          <cell r="E156" t="str">
            <v>真由美</v>
          </cell>
          <cell r="F156" t="str">
            <v>BSTC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C157">
            <v>141</v>
          </cell>
          <cell r="D157" t="str">
            <v>尾形</v>
          </cell>
          <cell r="E157" t="str">
            <v>尚美</v>
          </cell>
          <cell r="F157" t="str">
            <v>GBT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C158">
            <v>142</v>
          </cell>
          <cell r="D158" t="str">
            <v>島</v>
          </cell>
          <cell r="E158" t="str">
            <v>菜香</v>
          </cell>
          <cell r="F158" t="str">
            <v>GBT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C159">
            <v>143</v>
          </cell>
          <cell r="D159" t="str">
            <v>鳥飼</v>
          </cell>
          <cell r="E159" t="str">
            <v>あゆみ</v>
          </cell>
          <cell r="F159" t="str">
            <v>青葉TC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C160">
            <v>144</v>
          </cell>
          <cell r="D160" t="str">
            <v>阿部倉</v>
          </cell>
          <cell r="E160" t="str">
            <v>美咲</v>
          </cell>
          <cell r="F160" t="str">
            <v>青葉TC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C161">
            <v>146</v>
          </cell>
          <cell r="D161" t="str">
            <v>鶴岡</v>
          </cell>
          <cell r="E161" t="str">
            <v>いづみ</v>
          </cell>
          <cell r="F161" t="str">
            <v>青葉TC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C162">
            <v>147</v>
          </cell>
          <cell r="D162" t="str">
            <v>高山</v>
          </cell>
          <cell r="E162" t="str">
            <v>彩</v>
          </cell>
          <cell r="F162" t="str">
            <v>鏡ケ浦Jr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C163">
            <v>148</v>
          </cell>
          <cell r="D163" t="str">
            <v>久保</v>
          </cell>
          <cell r="E163" t="str">
            <v>祐貴</v>
          </cell>
          <cell r="F163" t="str">
            <v>鏡ケ浦Jr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C164">
            <v>149</v>
          </cell>
          <cell r="D164" t="str">
            <v>植松</v>
          </cell>
          <cell r="E164" t="str">
            <v>真由</v>
          </cell>
          <cell r="F164" t="str">
            <v>鏡ケ浦Jr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C165">
            <v>151</v>
          </cell>
          <cell r="D165" t="str">
            <v>松本</v>
          </cell>
          <cell r="E165" t="str">
            <v>弘美</v>
          </cell>
          <cell r="F165" t="str">
            <v>三芳病院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C166">
            <v>152</v>
          </cell>
          <cell r="D166" t="str">
            <v>星野</v>
          </cell>
          <cell r="E166" t="str">
            <v>江美</v>
          </cell>
          <cell r="F166" t="str">
            <v>三芳病院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C167">
            <v>153</v>
          </cell>
          <cell r="D167" t="str">
            <v>古井</v>
          </cell>
          <cell r="E167" t="str">
            <v>まり子</v>
          </cell>
          <cell r="F167" t="str">
            <v>三芳病院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C168">
            <v>154</v>
          </cell>
          <cell r="D168" t="str">
            <v>鈴木</v>
          </cell>
          <cell r="E168" t="str">
            <v>房美</v>
          </cell>
          <cell r="F168" t="str">
            <v>三芳病院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C169">
            <v>156</v>
          </cell>
          <cell r="D169" t="str">
            <v>小澤</v>
          </cell>
          <cell r="E169" t="str">
            <v>沙知</v>
          </cell>
          <cell r="F169" t="str">
            <v>安房南H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C170">
            <v>157</v>
          </cell>
          <cell r="D170" t="str">
            <v>大前</v>
          </cell>
          <cell r="E170" t="str">
            <v>佑里子</v>
          </cell>
          <cell r="F170" t="str">
            <v>安房南H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C171">
            <v>158</v>
          </cell>
          <cell r="D171" t="str">
            <v>藤田</v>
          </cell>
          <cell r="E171" t="str">
            <v>美保</v>
          </cell>
          <cell r="F171" t="str">
            <v>安房南H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C172">
            <v>159</v>
          </cell>
          <cell r="D172" t="str">
            <v>甲斐</v>
          </cell>
          <cell r="E172" t="str">
            <v>美帆</v>
          </cell>
          <cell r="F172" t="str">
            <v>安房南H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C173">
            <v>160</v>
          </cell>
          <cell r="D173" t="str">
            <v>尾形</v>
          </cell>
          <cell r="E173" t="str">
            <v>尚美</v>
          </cell>
          <cell r="F173" t="str">
            <v>UMCJ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C174">
            <v>161</v>
          </cell>
          <cell r="D174" t="str">
            <v>森田</v>
          </cell>
          <cell r="E174" t="str">
            <v>陽子</v>
          </cell>
          <cell r="F174" t="str">
            <v>RBSC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C175">
            <v>162</v>
          </cell>
          <cell r="D175" t="str">
            <v>渡辺</v>
          </cell>
          <cell r="E175" t="str">
            <v>敦子</v>
          </cell>
          <cell r="F175" t="str">
            <v>RBSC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C176">
            <v>163</v>
          </cell>
          <cell r="D176" t="str">
            <v>武藤</v>
          </cell>
          <cell r="E176" t="str">
            <v>美智代</v>
          </cell>
          <cell r="F176" t="str">
            <v>イザ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C177">
            <v>164</v>
          </cell>
          <cell r="D177" t="str">
            <v>西平</v>
          </cell>
          <cell r="E177" t="str">
            <v>三十代</v>
          </cell>
          <cell r="F177" t="str">
            <v>イザ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C178">
            <v>165</v>
          </cell>
          <cell r="D178" t="str">
            <v>大木</v>
          </cell>
          <cell r="E178" t="str">
            <v>嘉代子</v>
          </cell>
          <cell r="F178" t="str">
            <v>イザ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C179">
            <v>166</v>
          </cell>
          <cell r="D179" t="str">
            <v>金田</v>
          </cell>
          <cell r="E179" t="str">
            <v>はるみ</v>
          </cell>
          <cell r="F179" t="str">
            <v>フリー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C180">
            <v>167</v>
          </cell>
          <cell r="D180" t="str">
            <v>佐々木</v>
          </cell>
          <cell r="E180" t="str">
            <v>理佐</v>
          </cell>
          <cell r="F180" t="str">
            <v>フリー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C181">
            <v>168</v>
          </cell>
          <cell r="D181" t="str">
            <v>石原</v>
          </cell>
          <cell r="E181" t="str">
            <v>順子</v>
          </cell>
          <cell r="F181" t="str">
            <v>イザ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C182">
            <v>169</v>
          </cell>
          <cell r="D182" t="str">
            <v>森川</v>
          </cell>
          <cell r="E182" t="str">
            <v>啓子</v>
          </cell>
          <cell r="F182" t="str">
            <v>イザ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C183">
            <v>170</v>
          </cell>
          <cell r="D183" t="str">
            <v>小谷</v>
          </cell>
          <cell r="E183" t="str">
            <v>充</v>
          </cell>
          <cell r="F183" t="str">
            <v>鏡ケ浦Jr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C184">
            <v>171</v>
          </cell>
          <cell r="D184" t="str">
            <v>山形</v>
          </cell>
          <cell r="E184" t="str">
            <v>春香</v>
          </cell>
          <cell r="F184" t="str">
            <v>鏡ケ浦Jr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C185">
            <v>172</v>
          </cell>
          <cell r="D185" t="str">
            <v>小梶</v>
          </cell>
          <cell r="E185" t="str">
            <v>美咲</v>
          </cell>
          <cell r="F185" t="str">
            <v>鏡ケ浦Jr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C186">
            <v>173</v>
          </cell>
          <cell r="D186" t="str">
            <v>髙橋</v>
          </cell>
          <cell r="E186" t="str">
            <v>麻由子</v>
          </cell>
          <cell r="F186" t="str">
            <v>アウルTC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>
            <v>176</v>
          </cell>
          <cell r="D187" t="str">
            <v>板東</v>
          </cell>
          <cell r="E187" t="str">
            <v>圭</v>
          </cell>
          <cell r="F187" t="str">
            <v>鏡ケ浦Jr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C188">
            <v>177</v>
          </cell>
          <cell r="D188" t="str">
            <v>岡本</v>
          </cell>
          <cell r="E188" t="str">
            <v>有子</v>
          </cell>
          <cell r="F188" t="str">
            <v>オレンジTC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C189">
            <v>178</v>
          </cell>
          <cell r="D189" t="str">
            <v>柏倉</v>
          </cell>
          <cell r="E189" t="str">
            <v>和美</v>
          </cell>
          <cell r="F189" t="str">
            <v>オレンジTC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C190">
            <v>179</v>
          </cell>
          <cell r="D190" t="str">
            <v>後藤</v>
          </cell>
          <cell r="E190" t="str">
            <v>梨沙</v>
          </cell>
          <cell r="F190" t="str">
            <v>海自館山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C191">
            <v>180</v>
          </cell>
          <cell r="D191" t="str">
            <v>高橋</v>
          </cell>
          <cell r="E191" t="str">
            <v>侑子</v>
          </cell>
          <cell r="F191" t="str">
            <v>海自館山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C192">
            <v>181</v>
          </cell>
          <cell r="D192" t="str">
            <v>石渡</v>
          </cell>
          <cell r="E192" t="str">
            <v>祐希</v>
          </cell>
          <cell r="F192" t="str">
            <v>安房南H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C193">
            <v>182</v>
          </cell>
          <cell r="D193" t="str">
            <v>増田</v>
          </cell>
          <cell r="E193" t="str">
            <v>未奈</v>
          </cell>
          <cell r="F193" t="str">
            <v>安房南H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C194">
            <v>183</v>
          </cell>
          <cell r="D194" t="str">
            <v>鶴谷</v>
          </cell>
          <cell r="E194" t="str">
            <v>寛子</v>
          </cell>
          <cell r="F194" t="str">
            <v>フリー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C195">
            <v>184</v>
          </cell>
          <cell r="D195" t="str">
            <v>前園</v>
          </cell>
          <cell r="E195" t="str">
            <v>幸子</v>
          </cell>
          <cell r="F195" t="str">
            <v>フリー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C196">
            <v>185</v>
          </cell>
          <cell r="D196" t="str">
            <v>渡辺</v>
          </cell>
          <cell r="E196" t="str">
            <v>美稔子</v>
          </cell>
          <cell r="F196" t="str">
            <v>NT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C197">
            <v>186</v>
          </cell>
          <cell r="D197" t="str">
            <v>松本</v>
          </cell>
          <cell r="E197" t="str">
            <v>亜記</v>
          </cell>
          <cell r="F197" t="str">
            <v>拓心H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C198">
            <v>187</v>
          </cell>
          <cell r="D198" t="str">
            <v>小森</v>
          </cell>
          <cell r="E198" t="str">
            <v>あずさ</v>
          </cell>
          <cell r="F198" t="str">
            <v>拓心H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C199">
            <v>188</v>
          </cell>
          <cell r="D199" t="str">
            <v>相原</v>
          </cell>
          <cell r="E199" t="str">
            <v>聡子</v>
          </cell>
          <cell r="F199" t="str">
            <v>鴨川TC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C200">
            <v>189</v>
          </cell>
          <cell r="D200" t="str">
            <v>原</v>
          </cell>
          <cell r="E200" t="str">
            <v>桃子</v>
          </cell>
          <cell r="F200" t="str">
            <v>ひまわりTC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C201">
            <v>190</v>
          </cell>
          <cell r="D201" t="str">
            <v>江崎</v>
          </cell>
          <cell r="E201" t="str">
            <v>笑菜</v>
          </cell>
          <cell r="F201" t="str">
            <v>千葉国際H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C202">
            <v>191</v>
          </cell>
          <cell r="D202" t="str">
            <v>西村</v>
          </cell>
          <cell r="E202" t="str">
            <v>優希</v>
          </cell>
          <cell r="F202" t="str">
            <v>千葉国際H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C203">
            <v>192</v>
          </cell>
          <cell r="D203" t="str">
            <v>林</v>
          </cell>
          <cell r="E203" t="str">
            <v>美樹</v>
          </cell>
          <cell r="F203" t="str">
            <v>BSTC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C204">
            <v>193</v>
          </cell>
          <cell r="D204" t="str">
            <v>沖本</v>
          </cell>
          <cell r="E204" t="str">
            <v>啓子</v>
          </cell>
          <cell r="F204" t="str">
            <v>PolePole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C205">
            <v>194</v>
          </cell>
          <cell r="D205" t="str">
            <v>大吉</v>
          </cell>
          <cell r="E205" t="str">
            <v>美千代</v>
          </cell>
          <cell r="F205" t="str">
            <v>PolePole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C206">
            <v>195</v>
          </cell>
          <cell r="D206" t="str">
            <v>周</v>
          </cell>
          <cell r="E206" t="str">
            <v>宝玲</v>
          </cell>
          <cell r="F206" t="str">
            <v>ひまわりTC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C207">
            <v>196</v>
          </cell>
          <cell r="D207" t="str">
            <v>酒井</v>
          </cell>
          <cell r="E207" t="str">
            <v>麻衣</v>
          </cell>
          <cell r="F207" t="str">
            <v>安房南H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C208">
            <v>197</v>
          </cell>
          <cell r="D208" t="str">
            <v>湯地</v>
          </cell>
          <cell r="E208" t="str">
            <v>真季子</v>
          </cell>
          <cell r="F208" t="str">
            <v>アイワ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C209">
            <v>199</v>
          </cell>
          <cell r="D209" t="str">
            <v>木戸</v>
          </cell>
          <cell r="E209" t="str">
            <v>里美</v>
          </cell>
          <cell r="F209" t="str">
            <v>安房南H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C210">
            <v>200</v>
          </cell>
          <cell r="D210" t="str">
            <v>植木</v>
          </cell>
          <cell r="E210" t="str">
            <v>理沙</v>
          </cell>
          <cell r="F210" t="str">
            <v>安房南H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C211">
            <v>202</v>
          </cell>
          <cell r="D211" t="str">
            <v>長嶋</v>
          </cell>
          <cell r="E211" t="str">
            <v>明美</v>
          </cell>
          <cell r="F211" t="str">
            <v>MSC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C212">
            <v>203</v>
          </cell>
          <cell r="D212" t="str">
            <v>高品</v>
          </cell>
          <cell r="E212" t="str">
            <v>由佳</v>
          </cell>
          <cell r="F212" t="str">
            <v>君津G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C213">
            <v>204</v>
          </cell>
          <cell r="D213" t="str">
            <v>竹下</v>
          </cell>
          <cell r="E213" t="str">
            <v>ちか</v>
          </cell>
          <cell r="F213" t="str">
            <v>モーニングTC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C214">
            <v>205</v>
          </cell>
          <cell r="D214" t="str">
            <v>石井</v>
          </cell>
          <cell r="E214" t="str">
            <v>めぐみ</v>
          </cell>
          <cell r="F214" t="str">
            <v>LET'S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C215">
            <v>206</v>
          </cell>
          <cell r="D215" t="str">
            <v>大河</v>
          </cell>
          <cell r="E215" t="str">
            <v>真由</v>
          </cell>
          <cell r="F215" t="str">
            <v>フリー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C216">
            <v>214</v>
          </cell>
          <cell r="D216" t="str">
            <v>山崎</v>
          </cell>
          <cell r="E216" t="str">
            <v>歩美</v>
          </cell>
          <cell r="F216" t="str">
            <v>長狭H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C217">
            <v>215</v>
          </cell>
          <cell r="D217" t="str">
            <v>石井</v>
          </cell>
          <cell r="E217" t="str">
            <v>理沙</v>
          </cell>
          <cell r="F217" t="str">
            <v>長狭H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C218">
            <v>216</v>
          </cell>
          <cell r="D218" t="str">
            <v>鈴木</v>
          </cell>
          <cell r="E218" t="str">
            <v>里奈</v>
          </cell>
          <cell r="F218" t="str">
            <v>長狭H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C219">
            <v>217</v>
          </cell>
          <cell r="D219" t="str">
            <v>神里</v>
          </cell>
          <cell r="E219" t="str">
            <v>沙姫</v>
          </cell>
          <cell r="F219" t="str">
            <v>海自館山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C220">
            <v>218</v>
          </cell>
          <cell r="D220" t="str">
            <v>小川</v>
          </cell>
          <cell r="E220" t="str">
            <v>美智代</v>
          </cell>
          <cell r="F220" t="str">
            <v>木更津TC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C221">
            <v>219</v>
          </cell>
          <cell r="D221" t="str">
            <v>武井</v>
          </cell>
          <cell r="E221" t="str">
            <v>章子</v>
          </cell>
          <cell r="F221" t="str">
            <v>秋桜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C222">
            <v>220</v>
          </cell>
          <cell r="D222" t="str">
            <v>美馬</v>
          </cell>
          <cell r="E222" t="str">
            <v>紀子</v>
          </cell>
          <cell r="F222" t="str">
            <v>海自館山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C223">
            <v>221</v>
          </cell>
          <cell r="D223" t="str">
            <v>渡辺</v>
          </cell>
          <cell r="E223" t="str">
            <v>純子</v>
          </cell>
          <cell r="F223" t="str">
            <v>LET'S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C224">
            <v>222</v>
          </cell>
          <cell r="D224" t="str">
            <v>荒井</v>
          </cell>
          <cell r="E224" t="str">
            <v>玲奈</v>
          </cell>
          <cell r="F224" t="str">
            <v>安房H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C225">
            <v>223</v>
          </cell>
          <cell r="D225" t="str">
            <v>小澤</v>
          </cell>
          <cell r="E225" t="str">
            <v>亜子</v>
          </cell>
          <cell r="F225" t="str">
            <v>フリー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C226">
            <v>224</v>
          </cell>
          <cell r="D226" t="str">
            <v>鈴木</v>
          </cell>
          <cell r="E226" t="str">
            <v>恵美子</v>
          </cell>
          <cell r="F226" t="str">
            <v>フリー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C227">
            <v>225</v>
          </cell>
          <cell r="D227" t="str">
            <v>濱﨑</v>
          </cell>
          <cell r="E227" t="str">
            <v>由紀子</v>
          </cell>
          <cell r="F227" t="str">
            <v>LET'S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C228">
            <v>226</v>
          </cell>
          <cell r="D228" t="str">
            <v>能代</v>
          </cell>
          <cell r="E228" t="str">
            <v>望</v>
          </cell>
          <cell r="F228" t="str">
            <v>SKZT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C229">
            <v>227</v>
          </cell>
          <cell r="D229" t="str">
            <v>山崎</v>
          </cell>
          <cell r="E229" t="str">
            <v>瑞恵</v>
          </cell>
          <cell r="F229" t="str">
            <v>SKZT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C230">
            <v>228</v>
          </cell>
          <cell r="D230" t="str">
            <v>古賀</v>
          </cell>
          <cell r="E230" t="str">
            <v>はづき</v>
          </cell>
          <cell r="F230" t="str">
            <v>SKZT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C231">
            <v>229</v>
          </cell>
          <cell r="D231" t="str">
            <v>伊藤</v>
          </cell>
          <cell r="E231" t="str">
            <v>幸代</v>
          </cell>
          <cell r="F231" t="str">
            <v>SKZT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C232">
            <v>230</v>
          </cell>
          <cell r="D232" t="str">
            <v>鈴木</v>
          </cell>
          <cell r="E232" t="str">
            <v>麻衣子</v>
          </cell>
          <cell r="F232" t="str">
            <v>新日鉄富津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C233">
            <v>231</v>
          </cell>
          <cell r="D233" t="str">
            <v>鈴木</v>
          </cell>
          <cell r="E233" t="str">
            <v>和子</v>
          </cell>
          <cell r="F233" t="str">
            <v>ひまわりTC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C234">
            <v>232</v>
          </cell>
          <cell r="D234" t="str">
            <v>柏原</v>
          </cell>
          <cell r="E234" t="str">
            <v>砂江子</v>
          </cell>
          <cell r="F234" t="str">
            <v>ひまわりTC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C235">
            <v>233</v>
          </cell>
          <cell r="D235" t="str">
            <v>秋山</v>
          </cell>
          <cell r="E235" t="str">
            <v>香菜</v>
          </cell>
          <cell r="F235" t="str">
            <v>希望が丘TC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C236">
            <v>234</v>
          </cell>
          <cell r="D236" t="str">
            <v>秋山</v>
          </cell>
          <cell r="E236" t="str">
            <v>幸子</v>
          </cell>
          <cell r="F236" t="str">
            <v>希望が丘TC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C237">
            <v>235</v>
          </cell>
          <cell r="D237" t="str">
            <v>芦田</v>
          </cell>
          <cell r="E237" t="str">
            <v>美緒</v>
          </cell>
          <cell r="F237" t="str">
            <v>フリー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C238">
            <v>236</v>
          </cell>
          <cell r="D238" t="str">
            <v>栃尾</v>
          </cell>
          <cell r="E238" t="str">
            <v>麻子</v>
          </cell>
          <cell r="F238" t="str">
            <v>SwinG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C239">
            <v>237</v>
          </cell>
          <cell r="D239" t="str">
            <v>藤原</v>
          </cell>
          <cell r="E239" t="str">
            <v>幸子</v>
          </cell>
          <cell r="F239" t="str">
            <v>SwinG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C240">
            <v>238</v>
          </cell>
          <cell r="D240" t="str">
            <v>白熊</v>
          </cell>
          <cell r="E240" t="str">
            <v>里見</v>
          </cell>
          <cell r="F240" t="str">
            <v>SwinG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C241">
            <v>239</v>
          </cell>
          <cell r="D241" t="str">
            <v>熊井</v>
          </cell>
          <cell r="E241" t="str">
            <v>直子</v>
          </cell>
          <cell r="F241" t="str">
            <v>SwinG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</sheetData>
      <sheetData sheetId="8" refreshError="1"/>
      <sheetData sheetId="9" refreshError="1"/>
      <sheetData sheetId="10" refreshError="1">
        <row r="3">
          <cell r="C3">
            <v>212</v>
          </cell>
          <cell r="D3" t="str">
            <v>島村</v>
          </cell>
          <cell r="E3" t="str">
            <v>広輝</v>
          </cell>
          <cell r="F3" t="str">
            <v>君津G</v>
          </cell>
          <cell r="G3">
            <v>2330</v>
          </cell>
          <cell r="H3">
            <v>1</v>
          </cell>
          <cell r="I3">
            <v>1513</v>
          </cell>
          <cell r="J3">
            <v>1</v>
          </cell>
          <cell r="K3">
            <v>1513</v>
          </cell>
        </row>
        <row r="4">
          <cell r="C4">
            <v>406</v>
          </cell>
          <cell r="D4" t="str">
            <v>児玉</v>
          </cell>
          <cell r="E4" t="str">
            <v>拓也</v>
          </cell>
          <cell r="F4" t="str">
            <v>グラスH</v>
          </cell>
          <cell r="G4">
            <v>2330</v>
          </cell>
          <cell r="H4">
            <v>1</v>
          </cell>
          <cell r="I4">
            <v>1513</v>
          </cell>
          <cell r="J4">
            <v>1</v>
          </cell>
          <cell r="K4">
            <v>1513</v>
          </cell>
        </row>
        <row r="5">
          <cell r="C5">
            <v>8</v>
          </cell>
          <cell r="D5" t="str">
            <v>石井</v>
          </cell>
          <cell r="E5" t="str">
            <v>正義</v>
          </cell>
          <cell r="F5" t="str">
            <v>LET'S</v>
          </cell>
          <cell r="G5">
            <v>2219.1</v>
          </cell>
          <cell r="H5">
            <v>2</v>
          </cell>
          <cell r="I5">
            <v>1441</v>
          </cell>
          <cell r="J5">
            <v>2</v>
          </cell>
          <cell r="K5">
            <v>1441</v>
          </cell>
        </row>
        <row r="6">
          <cell r="C6">
            <v>22</v>
          </cell>
          <cell r="D6" t="str">
            <v>小谷</v>
          </cell>
          <cell r="E6" t="str">
            <v>庸一</v>
          </cell>
          <cell r="F6" t="str">
            <v>LET'S</v>
          </cell>
          <cell r="G6">
            <v>2219.1</v>
          </cell>
          <cell r="H6">
            <v>2</v>
          </cell>
          <cell r="I6">
            <v>1441</v>
          </cell>
          <cell r="J6">
            <v>2</v>
          </cell>
          <cell r="K6">
            <v>1441</v>
          </cell>
        </row>
        <row r="7">
          <cell r="C7">
            <v>224</v>
          </cell>
          <cell r="D7" t="str">
            <v>山本</v>
          </cell>
          <cell r="E7" t="str">
            <v>龍司</v>
          </cell>
          <cell r="F7" t="str">
            <v>火サス</v>
          </cell>
          <cell r="G7">
            <v>1908.8</v>
          </cell>
          <cell r="H7">
            <v>3</v>
          </cell>
          <cell r="I7">
            <v>1372</v>
          </cell>
          <cell r="J7">
            <v>7</v>
          </cell>
          <cell r="K7">
            <v>1129</v>
          </cell>
        </row>
        <row r="8">
          <cell r="C8">
            <v>225</v>
          </cell>
          <cell r="D8" t="str">
            <v>清田</v>
          </cell>
          <cell r="E8" t="str">
            <v>慎二</v>
          </cell>
          <cell r="F8" t="str">
            <v>火サス</v>
          </cell>
          <cell r="G8">
            <v>1908.8</v>
          </cell>
          <cell r="H8">
            <v>3</v>
          </cell>
          <cell r="I8">
            <v>1372</v>
          </cell>
          <cell r="J8">
            <v>7</v>
          </cell>
          <cell r="K8">
            <v>1129</v>
          </cell>
        </row>
        <row r="9">
          <cell r="C9">
            <v>366</v>
          </cell>
          <cell r="D9" t="str">
            <v>鶴岡</v>
          </cell>
          <cell r="E9" t="str">
            <v>昌</v>
          </cell>
          <cell r="F9" t="str">
            <v>FIT</v>
          </cell>
          <cell r="G9">
            <v>1850.4</v>
          </cell>
          <cell r="H9">
            <v>8</v>
          </cell>
          <cell r="I9">
            <v>1075</v>
          </cell>
          <cell r="J9">
            <v>4</v>
          </cell>
          <cell r="K9">
            <v>1307</v>
          </cell>
        </row>
        <row r="10">
          <cell r="C10">
            <v>367</v>
          </cell>
          <cell r="D10" t="str">
            <v>平野</v>
          </cell>
          <cell r="E10" t="str">
            <v>孝太郎</v>
          </cell>
          <cell r="F10" t="str">
            <v>FIT</v>
          </cell>
          <cell r="G10">
            <v>1850.4</v>
          </cell>
          <cell r="H10">
            <v>8</v>
          </cell>
          <cell r="I10">
            <v>1075</v>
          </cell>
          <cell r="J10">
            <v>4</v>
          </cell>
          <cell r="K10">
            <v>1307</v>
          </cell>
        </row>
        <row r="11">
          <cell r="C11">
            <v>453</v>
          </cell>
          <cell r="D11" t="str">
            <v>児玉</v>
          </cell>
          <cell r="E11" t="str">
            <v>彰</v>
          </cell>
          <cell r="F11" t="str">
            <v>グラスH</v>
          </cell>
          <cell r="G11">
            <v>1824.9</v>
          </cell>
          <cell r="H11">
            <v>6</v>
          </cell>
          <cell r="I11">
            <v>1185</v>
          </cell>
          <cell r="J11">
            <v>6</v>
          </cell>
          <cell r="K11">
            <v>1185</v>
          </cell>
        </row>
        <row r="12">
          <cell r="C12">
            <v>208</v>
          </cell>
          <cell r="D12" t="str">
            <v>山本</v>
          </cell>
          <cell r="E12" t="str">
            <v>哲也</v>
          </cell>
          <cell r="F12" t="str">
            <v>スターD</v>
          </cell>
          <cell r="G12">
            <v>1802.1</v>
          </cell>
          <cell r="H12">
            <v>11</v>
          </cell>
          <cell r="I12">
            <v>928</v>
          </cell>
          <cell r="J12">
            <v>3</v>
          </cell>
          <cell r="K12">
            <v>1372</v>
          </cell>
        </row>
        <row r="13">
          <cell r="C13">
            <v>54</v>
          </cell>
          <cell r="D13" t="str">
            <v>戸田</v>
          </cell>
          <cell r="E13" t="str">
            <v>光夫</v>
          </cell>
          <cell r="F13" t="str">
            <v>LET'S</v>
          </cell>
          <cell r="G13">
            <v>1773.8</v>
          </cell>
          <cell r="H13">
            <v>5</v>
          </cell>
          <cell r="I13">
            <v>1244</v>
          </cell>
          <cell r="J13">
            <v>8</v>
          </cell>
          <cell r="K13">
            <v>1075</v>
          </cell>
        </row>
        <row r="14">
          <cell r="C14">
            <v>19</v>
          </cell>
          <cell r="D14" t="str">
            <v>庄司</v>
          </cell>
          <cell r="E14" t="str">
            <v>徹</v>
          </cell>
          <cell r="F14" t="str">
            <v>LET'S</v>
          </cell>
          <cell r="G14">
            <v>1693.3</v>
          </cell>
          <cell r="H14">
            <v>7</v>
          </cell>
          <cell r="I14">
            <v>1129</v>
          </cell>
          <cell r="J14">
            <v>8</v>
          </cell>
          <cell r="K14">
            <v>1075</v>
          </cell>
        </row>
        <row r="15">
          <cell r="C15">
            <v>219</v>
          </cell>
          <cell r="D15" t="str">
            <v>並木</v>
          </cell>
          <cell r="E15" t="str">
            <v>孝治</v>
          </cell>
          <cell r="F15" t="str">
            <v>スターD</v>
          </cell>
          <cell r="G15">
            <v>1646.4</v>
          </cell>
          <cell r="I15">
            <v>0</v>
          </cell>
          <cell r="J15">
            <v>3</v>
          </cell>
          <cell r="K15">
            <v>1372</v>
          </cell>
        </row>
        <row r="16">
          <cell r="C16">
            <v>444</v>
          </cell>
          <cell r="D16" t="str">
            <v>西浦</v>
          </cell>
          <cell r="E16" t="str">
            <v>崇</v>
          </cell>
          <cell r="F16" t="str">
            <v>海自館山</v>
          </cell>
          <cell r="G16">
            <v>1606.4</v>
          </cell>
          <cell r="H16">
            <v>14</v>
          </cell>
          <cell r="I16">
            <v>802</v>
          </cell>
          <cell r="J16">
            <v>5</v>
          </cell>
          <cell r="K16">
            <v>1244</v>
          </cell>
        </row>
        <row r="17">
          <cell r="C17">
            <v>354</v>
          </cell>
          <cell r="D17" t="str">
            <v>森川</v>
          </cell>
          <cell r="E17" t="str">
            <v>淳</v>
          </cell>
          <cell r="F17" t="str">
            <v>海自館山</v>
          </cell>
          <cell r="G17">
            <v>1579.8</v>
          </cell>
          <cell r="H17">
            <v>15</v>
          </cell>
          <cell r="I17">
            <v>764</v>
          </cell>
          <cell r="J17">
            <v>5</v>
          </cell>
          <cell r="K17">
            <v>1244</v>
          </cell>
        </row>
        <row r="18">
          <cell r="C18">
            <v>45</v>
          </cell>
          <cell r="D18" t="str">
            <v>山上</v>
          </cell>
          <cell r="E18" t="str">
            <v>敏文</v>
          </cell>
          <cell r="F18" t="str">
            <v>スターD</v>
          </cell>
          <cell r="G18">
            <v>1504.3</v>
          </cell>
          <cell r="H18">
            <v>16</v>
          </cell>
          <cell r="I18">
            <v>727</v>
          </cell>
          <cell r="J18">
            <v>6</v>
          </cell>
          <cell r="K18">
            <v>1185</v>
          </cell>
        </row>
        <row r="19">
          <cell r="C19">
            <v>52</v>
          </cell>
          <cell r="D19" t="str">
            <v>星野</v>
          </cell>
          <cell r="E19" t="str">
            <v>末孝</v>
          </cell>
          <cell r="F19" t="str">
            <v>南房総市体協</v>
          </cell>
          <cell r="G19">
            <v>1481.5</v>
          </cell>
          <cell r="H19">
            <v>5</v>
          </cell>
          <cell r="I19">
            <v>1244</v>
          </cell>
          <cell r="J19">
            <v>16</v>
          </cell>
          <cell r="K19">
            <v>727</v>
          </cell>
        </row>
        <row r="20">
          <cell r="C20">
            <v>42</v>
          </cell>
          <cell r="D20" t="str">
            <v>内山</v>
          </cell>
          <cell r="E20" t="str">
            <v>富雄</v>
          </cell>
          <cell r="F20" t="str">
            <v>海自館山</v>
          </cell>
          <cell r="G20">
            <v>1421.6</v>
          </cell>
          <cell r="H20">
            <v>14</v>
          </cell>
          <cell r="I20">
            <v>802</v>
          </cell>
          <cell r="J20">
            <v>9</v>
          </cell>
          <cell r="K20">
            <v>1024</v>
          </cell>
        </row>
        <row r="21">
          <cell r="C21">
            <v>18</v>
          </cell>
          <cell r="D21" t="str">
            <v>嶋田</v>
          </cell>
          <cell r="E21" t="str">
            <v>保之</v>
          </cell>
          <cell r="F21" t="str">
            <v>UMCJ</v>
          </cell>
          <cell r="G21">
            <v>1307</v>
          </cell>
          <cell r="H21">
            <v>4</v>
          </cell>
          <cell r="I21">
            <v>1307</v>
          </cell>
          <cell r="J21">
            <v>0</v>
          </cell>
          <cell r="K21">
            <v>0</v>
          </cell>
        </row>
        <row r="22">
          <cell r="C22">
            <v>44</v>
          </cell>
          <cell r="D22" t="str">
            <v>行縄</v>
          </cell>
          <cell r="E22" t="str">
            <v>俊一</v>
          </cell>
          <cell r="F22" t="str">
            <v>TCO</v>
          </cell>
          <cell r="G22">
            <v>1307</v>
          </cell>
          <cell r="H22">
            <v>4</v>
          </cell>
          <cell r="I22">
            <v>1307</v>
          </cell>
          <cell r="J22">
            <v>0</v>
          </cell>
          <cell r="K22">
            <v>0</v>
          </cell>
        </row>
        <row r="23">
          <cell r="C23">
            <v>244</v>
          </cell>
          <cell r="D23" t="str">
            <v>軸原</v>
          </cell>
          <cell r="E23" t="str">
            <v>幸司</v>
          </cell>
          <cell r="F23" t="str">
            <v>スターD</v>
          </cell>
          <cell r="G23">
            <v>1304.0999999999999</v>
          </cell>
          <cell r="H23">
            <v>17</v>
          </cell>
          <cell r="I23">
            <v>693</v>
          </cell>
          <cell r="J23">
            <v>10</v>
          </cell>
          <cell r="K23">
            <v>975</v>
          </cell>
        </row>
        <row r="24">
          <cell r="C24">
            <v>279</v>
          </cell>
          <cell r="D24" t="str">
            <v>伊藤</v>
          </cell>
          <cell r="E24" t="str">
            <v>信吾</v>
          </cell>
          <cell r="F24" t="str">
            <v>40-0</v>
          </cell>
          <cell r="G24">
            <v>1228.8</v>
          </cell>
          <cell r="I24">
            <v>0</v>
          </cell>
          <cell r="J24">
            <v>9</v>
          </cell>
          <cell r="K24">
            <v>1024</v>
          </cell>
        </row>
        <row r="25">
          <cell r="C25">
            <v>454</v>
          </cell>
          <cell r="D25" t="str">
            <v>岩崎</v>
          </cell>
          <cell r="E25" t="str">
            <v>美智子</v>
          </cell>
          <cell r="F25" t="str">
            <v>グラスH</v>
          </cell>
          <cell r="G25">
            <v>1185</v>
          </cell>
          <cell r="H25">
            <v>6</v>
          </cell>
          <cell r="I25">
            <v>1185</v>
          </cell>
          <cell r="J25">
            <v>0</v>
          </cell>
          <cell r="K25">
            <v>0</v>
          </cell>
        </row>
        <row r="26">
          <cell r="C26">
            <v>49</v>
          </cell>
          <cell r="D26" t="str">
            <v>川名</v>
          </cell>
          <cell r="E26" t="str">
            <v>一也</v>
          </cell>
          <cell r="F26" t="str">
            <v>グラスH</v>
          </cell>
          <cell r="G26">
            <v>1170</v>
          </cell>
          <cell r="I26">
            <v>0</v>
          </cell>
          <cell r="J26">
            <v>10</v>
          </cell>
          <cell r="K26">
            <v>975</v>
          </cell>
        </row>
        <row r="27">
          <cell r="C27">
            <v>123</v>
          </cell>
          <cell r="D27" t="str">
            <v>石井</v>
          </cell>
          <cell r="E27" t="str">
            <v>清文</v>
          </cell>
          <cell r="F27" t="str">
            <v>TCO</v>
          </cell>
          <cell r="G27">
            <v>1145.5</v>
          </cell>
          <cell r="H27">
            <v>15</v>
          </cell>
          <cell r="I27">
            <v>764</v>
          </cell>
          <cell r="J27">
            <v>16</v>
          </cell>
          <cell r="K27">
            <v>727</v>
          </cell>
        </row>
        <row r="28">
          <cell r="C28">
            <v>132</v>
          </cell>
          <cell r="D28" t="str">
            <v>加藤</v>
          </cell>
          <cell r="E28" t="str">
            <v>純一</v>
          </cell>
          <cell r="F28" t="str">
            <v>南房総市体協</v>
          </cell>
          <cell r="G28">
            <v>1130.0999999999999</v>
          </cell>
          <cell r="H28">
            <v>9</v>
          </cell>
          <cell r="I28">
            <v>1024</v>
          </cell>
          <cell r="J28">
            <v>24</v>
          </cell>
          <cell r="K28">
            <v>492</v>
          </cell>
        </row>
        <row r="29">
          <cell r="C29">
            <v>133</v>
          </cell>
          <cell r="D29" t="str">
            <v>宇山</v>
          </cell>
          <cell r="E29" t="str">
            <v>淳一</v>
          </cell>
          <cell r="F29" t="str">
            <v>南房総市体協</v>
          </cell>
          <cell r="G29">
            <v>1130.0999999999999</v>
          </cell>
          <cell r="H29">
            <v>9</v>
          </cell>
          <cell r="I29">
            <v>1024</v>
          </cell>
          <cell r="J29">
            <v>24</v>
          </cell>
          <cell r="K29">
            <v>492</v>
          </cell>
        </row>
        <row r="30">
          <cell r="C30">
            <v>21</v>
          </cell>
          <cell r="D30" t="str">
            <v>尾形</v>
          </cell>
          <cell r="E30" t="str">
            <v>康治</v>
          </cell>
          <cell r="F30" t="str">
            <v>UMCJ</v>
          </cell>
          <cell r="G30">
            <v>1129</v>
          </cell>
          <cell r="H30">
            <v>7</v>
          </cell>
          <cell r="I30">
            <v>1129</v>
          </cell>
          <cell r="J30">
            <v>0</v>
          </cell>
          <cell r="K30">
            <v>0</v>
          </cell>
        </row>
        <row r="31">
          <cell r="C31">
            <v>9</v>
          </cell>
          <cell r="D31" t="str">
            <v>川名</v>
          </cell>
          <cell r="E31" t="str">
            <v>宏一</v>
          </cell>
          <cell r="F31" t="str">
            <v>LET'S</v>
          </cell>
          <cell r="G31">
            <v>1113.5999999999999</v>
          </cell>
          <cell r="I31">
            <v>0</v>
          </cell>
          <cell r="J31">
            <v>11</v>
          </cell>
          <cell r="K31">
            <v>928</v>
          </cell>
        </row>
        <row r="32">
          <cell r="C32">
            <v>47</v>
          </cell>
          <cell r="D32" t="str">
            <v>加瀬</v>
          </cell>
          <cell r="E32" t="str">
            <v>豊</v>
          </cell>
          <cell r="F32" t="str">
            <v>LET'S</v>
          </cell>
          <cell r="G32">
            <v>1113.5999999999999</v>
          </cell>
          <cell r="I32">
            <v>0</v>
          </cell>
          <cell r="J32">
            <v>11</v>
          </cell>
          <cell r="K32">
            <v>928</v>
          </cell>
        </row>
        <row r="33">
          <cell r="C33">
            <v>65</v>
          </cell>
          <cell r="D33" t="str">
            <v>関</v>
          </cell>
          <cell r="E33" t="str">
            <v>寛雄</v>
          </cell>
          <cell r="F33" t="str">
            <v>UMCJ</v>
          </cell>
          <cell r="G33">
            <v>1070.9000000000001</v>
          </cell>
          <cell r="H33">
            <v>25</v>
          </cell>
          <cell r="I33">
            <v>469</v>
          </cell>
          <cell r="J33">
            <v>12</v>
          </cell>
          <cell r="K33">
            <v>884</v>
          </cell>
        </row>
        <row r="34">
          <cell r="C34">
            <v>85</v>
          </cell>
          <cell r="D34" t="str">
            <v>滝口</v>
          </cell>
          <cell r="E34" t="str">
            <v>究</v>
          </cell>
          <cell r="F34" t="str">
            <v>LET'S</v>
          </cell>
          <cell r="G34">
            <v>1070.9000000000001</v>
          </cell>
          <cell r="H34">
            <v>25</v>
          </cell>
          <cell r="I34">
            <v>469</v>
          </cell>
          <cell r="J34">
            <v>12</v>
          </cell>
          <cell r="K34">
            <v>884</v>
          </cell>
        </row>
        <row r="35">
          <cell r="C35">
            <v>12</v>
          </cell>
          <cell r="D35" t="str">
            <v>安藤</v>
          </cell>
          <cell r="E35" t="str">
            <v>明</v>
          </cell>
          <cell r="F35" t="str">
            <v>NT</v>
          </cell>
          <cell r="G35">
            <v>1035.5999999999999</v>
          </cell>
          <cell r="H35">
            <v>25</v>
          </cell>
          <cell r="I35">
            <v>469</v>
          </cell>
          <cell r="J35">
            <v>13</v>
          </cell>
          <cell r="K35">
            <v>842</v>
          </cell>
        </row>
        <row r="36">
          <cell r="C36">
            <v>155</v>
          </cell>
          <cell r="D36" t="str">
            <v>菊間</v>
          </cell>
          <cell r="E36" t="str">
            <v>嘉則</v>
          </cell>
          <cell r="F36" t="str">
            <v>LET'S</v>
          </cell>
          <cell r="G36">
            <v>1035.5999999999999</v>
          </cell>
          <cell r="H36">
            <v>25</v>
          </cell>
          <cell r="I36">
            <v>469</v>
          </cell>
          <cell r="J36">
            <v>13</v>
          </cell>
          <cell r="K36">
            <v>842</v>
          </cell>
        </row>
        <row r="37">
          <cell r="C37">
            <v>5</v>
          </cell>
          <cell r="D37" t="str">
            <v>森園</v>
          </cell>
          <cell r="E37" t="str">
            <v>佳三</v>
          </cell>
          <cell r="F37" t="str">
            <v>海自館山</v>
          </cell>
          <cell r="G37">
            <v>975</v>
          </cell>
          <cell r="H37">
            <v>10</v>
          </cell>
          <cell r="I37">
            <v>975</v>
          </cell>
          <cell r="J37">
            <v>0</v>
          </cell>
          <cell r="K37">
            <v>0</v>
          </cell>
        </row>
        <row r="38">
          <cell r="C38">
            <v>13</v>
          </cell>
          <cell r="D38" t="str">
            <v>杉山</v>
          </cell>
          <cell r="E38" t="str">
            <v>昇</v>
          </cell>
          <cell r="F38" t="str">
            <v>海自館山</v>
          </cell>
          <cell r="G38">
            <v>975</v>
          </cell>
          <cell r="H38">
            <v>10</v>
          </cell>
          <cell r="I38">
            <v>975</v>
          </cell>
          <cell r="J38">
            <v>0</v>
          </cell>
          <cell r="K38">
            <v>0</v>
          </cell>
        </row>
        <row r="39">
          <cell r="C39">
            <v>461</v>
          </cell>
          <cell r="D39" t="str">
            <v>田上</v>
          </cell>
          <cell r="E39" t="str">
            <v>健人</v>
          </cell>
          <cell r="F39" t="str">
            <v>安房H</v>
          </cell>
          <cell r="G39">
            <v>962.4</v>
          </cell>
          <cell r="I39">
            <v>0</v>
          </cell>
          <cell r="J39">
            <v>14</v>
          </cell>
          <cell r="K39">
            <v>802</v>
          </cell>
        </row>
        <row r="40">
          <cell r="C40">
            <v>498</v>
          </cell>
          <cell r="D40" t="str">
            <v>三浦</v>
          </cell>
          <cell r="E40" t="str">
            <v>裕太</v>
          </cell>
          <cell r="F40" t="str">
            <v>安房H</v>
          </cell>
          <cell r="G40">
            <v>962.4</v>
          </cell>
          <cell r="I40">
            <v>0</v>
          </cell>
          <cell r="J40">
            <v>14</v>
          </cell>
          <cell r="K40">
            <v>802</v>
          </cell>
        </row>
        <row r="41">
          <cell r="C41">
            <v>396</v>
          </cell>
          <cell r="D41" t="str">
            <v>平野</v>
          </cell>
          <cell r="E41" t="str">
            <v>守</v>
          </cell>
          <cell r="F41" t="str">
            <v>TCO</v>
          </cell>
          <cell r="G41">
            <v>939</v>
          </cell>
          <cell r="H41">
            <v>25</v>
          </cell>
          <cell r="I41">
            <v>469</v>
          </cell>
          <cell r="J41">
            <v>16</v>
          </cell>
          <cell r="K41">
            <v>727</v>
          </cell>
        </row>
        <row r="42">
          <cell r="C42">
            <v>290</v>
          </cell>
          <cell r="D42" t="str">
            <v>内藤</v>
          </cell>
          <cell r="E42" t="str">
            <v>智昭</v>
          </cell>
          <cell r="F42" t="str">
            <v>スターD</v>
          </cell>
          <cell r="G42">
            <v>928</v>
          </cell>
          <cell r="H42">
            <v>11</v>
          </cell>
          <cell r="I42">
            <v>928</v>
          </cell>
          <cell r="J42">
            <v>0</v>
          </cell>
          <cell r="K42">
            <v>0</v>
          </cell>
        </row>
        <row r="43">
          <cell r="C43">
            <v>379</v>
          </cell>
          <cell r="D43" t="str">
            <v>藤代</v>
          </cell>
          <cell r="E43" t="str">
            <v>尊</v>
          </cell>
          <cell r="F43" t="str">
            <v>コロコロ</v>
          </cell>
          <cell r="G43">
            <v>916.8</v>
          </cell>
          <cell r="I43">
            <v>0</v>
          </cell>
          <cell r="J43">
            <v>15</v>
          </cell>
          <cell r="K43">
            <v>764</v>
          </cell>
        </row>
        <row r="44">
          <cell r="C44">
            <v>496</v>
          </cell>
          <cell r="D44" t="str">
            <v>吉野</v>
          </cell>
          <cell r="E44" t="str">
            <v>優佑</v>
          </cell>
          <cell r="F44" t="str">
            <v>拓心H</v>
          </cell>
          <cell r="G44">
            <v>916.8</v>
          </cell>
          <cell r="I44">
            <v>0</v>
          </cell>
          <cell r="J44">
            <v>15</v>
          </cell>
          <cell r="K44">
            <v>764</v>
          </cell>
        </row>
        <row r="45">
          <cell r="C45">
            <v>31</v>
          </cell>
          <cell r="D45" t="str">
            <v>土橋</v>
          </cell>
          <cell r="E45" t="str">
            <v>浩朗</v>
          </cell>
          <cell r="F45" t="str">
            <v>遊ing</v>
          </cell>
          <cell r="G45">
            <v>884</v>
          </cell>
          <cell r="H45">
            <v>12</v>
          </cell>
          <cell r="I45">
            <v>884</v>
          </cell>
          <cell r="J45">
            <v>0</v>
          </cell>
          <cell r="K45">
            <v>0</v>
          </cell>
        </row>
        <row r="46">
          <cell r="C46">
            <v>206</v>
          </cell>
          <cell r="D46" t="str">
            <v>清水</v>
          </cell>
          <cell r="E46" t="str">
            <v>将史</v>
          </cell>
          <cell r="F46" t="str">
            <v>遊ing</v>
          </cell>
          <cell r="G46">
            <v>884</v>
          </cell>
          <cell r="H46">
            <v>12</v>
          </cell>
          <cell r="I46">
            <v>884</v>
          </cell>
          <cell r="J46">
            <v>0</v>
          </cell>
          <cell r="K46">
            <v>0</v>
          </cell>
        </row>
        <row r="47">
          <cell r="C47">
            <v>15</v>
          </cell>
          <cell r="D47" t="str">
            <v>本多</v>
          </cell>
          <cell r="E47" t="str">
            <v>泉</v>
          </cell>
          <cell r="F47" t="str">
            <v>フェニックス</v>
          </cell>
          <cell r="G47">
            <v>872.4</v>
          </cell>
          <cell r="I47">
            <v>0</v>
          </cell>
          <cell r="J47">
            <v>16</v>
          </cell>
          <cell r="K47">
            <v>727</v>
          </cell>
        </row>
        <row r="48">
          <cell r="C48">
            <v>68</v>
          </cell>
          <cell r="D48" t="str">
            <v>成田</v>
          </cell>
          <cell r="E48" t="str">
            <v>秀樹</v>
          </cell>
          <cell r="F48" t="str">
            <v>TTC</v>
          </cell>
          <cell r="G48">
            <v>872.4</v>
          </cell>
          <cell r="I48">
            <v>0</v>
          </cell>
          <cell r="J48">
            <v>16</v>
          </cell>
          <cell r="K48">
            <v>727</v>
          </cell>
        </row>
        <row r="49">
          <cell r="C49">
            <v>81</v>
          </cell>
          <cell r="D49" t="str">
            <v>渡辺</v>
          </cell>
          <cell r="E49" t="str">
            <v>俊幸</v>
          </cell>
          <cell r="F49" t="str">
            <v>TCO</v>
          </cell>
          <cell r="G49">
            <v>872.4</v>
          </cell>
          <cell r="I49">
            <v>0</v>
          </cell>
          <cell r="J49">
            <v>16</v>
          </cell>
          <cell r="K49">
            <v>727</v>
          </cell>
        </row>
        <row r="50">
          <cell r="C50">
            <v>93</v>
          </cell>
          <cell r="D50" t="str">
            <v>黒川</v>
          </cell>
          <cell r="E50" t="str">
            <v>勇樹</v>
          </cell>
          <cell r="F50" t="str">
            <v>TCO</v>
          </cell>
          <cell r="G50">
            <v>872.4</v>
          </cell>
          <cell r="I50">
            <v>0</v>
          </cell>
          <cell r="J50">
            <v>16</v>
          </cell>
          <cell r="K50">
            <v>727</v>
          </cell>
        </row>
        <row r="51">
          <cell r="C51">
            <v>134</v>
          </cell>
          <cell r="D51" t="str">
            <v>川目</v>
          </cell>
          <cell r="E51" t="str">
            <v>和重</v>
          </cell>
          <cell r="F51" t="str">
            <v>ATPD</v>
          </cell>
          <cell r="G51">
            <v>872.4</v>
          </cell>
          <cell r="I51">
            <v>0</v>
          </cell>
          <cell r="J51">
            <v>16</v>
          </cell>
          <cell r="K51">
            <v>727</v>
          </cell>
        </row>
        <row r="52">
          <cell r="C52">
            <v>514</v>
          </cell>
          <cell r="D52" t="str">
            <v>栗原</v>
          </cell>
          <cell r="E52" t="str">
            <v>元夫</v>
          </cell>
          <cell r="F52" t="str">
            <v>SKZT</v>
          </cell>
          <cell r="G52">
            <v>872.4</v>
          </cell>
          <cell r="I52">
            <v>0</v>
          </cell>
          <cell r="J52">
            <v>16</v>
          </cell>
          <cell r="K52">
            <v>727</v>
          </cell>
        </row>
        <row r="53">
          <cell r="C53">
            <v>33</v>
          </cell>
          <cell r="D53" t="str">
            <v>田中</v>
          </cell>
          <cell r="E53" t="str">
            <v>智史</v>
          </cell>
          <cell r="F53" t="str">
            <v>サンデー55</v>
          </cell>
          <cell r="G53">
            <v>842</v>
          </cell>
          <cell r="H53">
            <v>13</v>
          </cell>
          <cell r="I53">
            <v>842</v>
          </cell>
          <cell r="J53">
            <v>0</v>
          </cell>
          <cell r="K53">
            <v>0</v>
          </cell>
        </row>
        <row r="54">
          <cell r="C54">
            <v>83</v>
          </cell>
          <cell r="D54" t="str">
            <v>鎌田</v>
          </cell>
          <cell r="E54" t="str">
            <v>正則</v>
          </cell>
          <cell r="F54" t="str">
            <v>VTC</v>
          </cell>
          <cell r="G54">
            <v>842</v>
          </cell>
          <cell r="H54">
            <v>13</v>
          </cell>
          <cell r="I54">
            <v>842</v>
          </cell>
          <cell r="J54">
            <v>0</v>
          </cell>
          <cell r="K54">
            <v>0</v>
          </cell>
        </row>
        <row r="55">
          <cell r="C55">
            <v>403</v>
          </cell>
          <cell r="D55" t="str">
            <v>大辻</v>
          </cell>
          <cell r="E55" t="str">
            <v>雅義</v>
          </cell>
          <cell r="F55" t="str">
            <v>SKZT</v>
          </cell>
          <cell r="G55">
            <v>832.6</v>
          </cell>
          <cell r="H55">
            <v>33</v>
          </cell>
          <cell r="I55">
            <v>317</v>
          </cell>
          <cell r="J55">
            <v>16</v>
          </cell>
          <cell r="K55">
            <v>727</v>
          </cell>
        </row>
        <row r="56">
          <cell r="C56">
            <v>137</v>
          </cell>
          <cell r="D56" t="str">
            <v>西川</v>
          </cell>
          <cell r="E56" t="str">
            <v>隆</v>
          </cell>
          <cell r="F56" t="str">
            <v>TCO</v>
          </cell>
          <cell r="G56">
            <v>741.6</v>
          </cell>
          <cell r="H56">
            <v>25</v>
          </cell>
          <cell r="I56">
            <v>469</v>
          </cell>
          <cell r="J56">
            <v>24</v>
          </cell>
          <cell r="K56">
            <v>492</v>
          </cell>
        </row>
        <row r="57">
          <cell r="C57">
            <v>32</v>
          </cell>
          <cell r="D57" t="str">
            <v>植田</v>
          </cell>
          <cell r="E57" t="str">
            <v>正志</v>
          </cell>
          <cell r="F57" t="str">
            <v>グラスH</v>
          </cell>
          <cell r="G57">
            <v>727</v>
          </cell>
          <cell r="H57">
            <v>16</v>
          </cell>
          <cell r="I57">
            <v>727</v>
          </cell>
          <cell r="J57">
            <v>0</v>
          </cell>
          <cell r="K57">
            <v>0</v>
          </cell>
        </row>
        <row r="58">
          <cell r="C58">
            <v>355</v>
          </cell>
          <cell r="D58" t="str">
            <v>菅野</v>
          </cell>
          <cell r="E58" t="str">
            <v>洋一</v>
          </cell>
          <cell r="F58" t="str">
            <v>SKZT</v>
          </cell>
          <cell r="G58">
            <v>727</v>
          </cell>
          <cell r="H58">
            <v>16</v>
          </cell>
          <cell r="I58">
            <v>727</v>
          </cell>
          <cell r="J58">
            <v>0</v>
          </cell>
          <cell r="K58">
            <v>0</v>
          </cell>
        </row>
        <row r="59">
          <cell r="C59">
            <v>356</v>
          </cell>
          <cell r="D59" t="str">
            <v>笠島</v>
          </cell>
          <cell r="E59" t="str">
            <v>祐一</v>
          </cell>
          <cell r="F59" t="str">
            <v>SKZT</v>
          </cell>
          <cell r="G59">
            <v>727</v>
          </cell>
          <cell r="H59">
            <v>16</v>
          </cell>
          <cell r="I59">
            <v>727</v>
          </cell>
          <cell r="J59">
            <v>0</v>
          </cell>
          <cell r="K59">
            <v>0</v>
          </cell>
        </row>
        <row r="60">
          <cell r="C60">
            <v>365</v>
          </cell>
          <cell r="D60" t="str">
            <v>小倉</v>
          </cell>
          <cell r="E60" t="str">
            <v>清明</v>
          </cell>
          <cell r="F60" t="str">
            <v>グラスH</v>
          </cell>
          <cell r="G60">
            <v>727</v>
          </cell>
          <cell r="H60">
            <v>16</v>
          </cell>
          <cell r="I60">
            <v>727</v>
          </cell>
          <cell r="J60">
            <v>0</v>
          </cell>
          <cell r="K60">
            <v>0</v>
          </cell>
        </row>
        <row r="61">
          <cell r="C61">
            <v>414</v>
          </cell>
          <cell r="D61" t="str">
            <v>近藤</v>
          </cell>
          <cell r="E61" t="str">
            <v>淳輝</v>
          </cell>
          <cell r="F61" t="str">
            <v>グラスH</v>
          </cell>
          <cell r="G61">
            <v>727</v>
          </cell>
          <cell r="H61">
            <v>16</v>
          </cell>
          <cell r="I61">
            <v>727</v>
          </cell>
          <cell r="J61">
            <v>0</v>
          </cell>
          <cell r="K61">
            <v>0</v>
          </cell>
        </row>
        <row r="62">
          <cell r="C62">
            <v>410</v>
          </cell>
          <cell r="D62" t="str">
            <v>高比良</v>
          </cell>
          <cell r="E62" t="str">
            <v>剛</v>
          </cell>
          <cell r="F62" t="str">
            <v>スターD</v>
          </cell>
          <cell r="G62">
            <v>693</v>
          </cell>
          <cell r="H62">
            <v>17</v>
          </cell>
          <cell r="I62">
            <v>693</v>
          </cell>
          <cell r="J62">
            <v>0</v>
          </cell>
          <cell r="K62">
            <v>0</v>
          </cell>
        </row>
        <row r="63">
          <cell r="C63">
            <v>425</v>
          </cell>
          <cell r="D63" t="str">
            <v>古市</v>
          </cell>
          <cell r="E63" t="str">
            <v>智明</v>
          </cell>
          <cell r="F63" t="str">
            <v>フリー</v>
          </cell>
          <cell r="G63">
            <v>693</v>
          </cell>
          <cell r="H63">
            <v>17</v>
          </cell>
          <cell r="I63">
            <v>693</v>
          </cell>
          <cell r="J63">
            <v>0</v>
          </cell>
          <cell r="K63">
            <v>0</v>
          </cell>
        </row>
        <row r="64">
          <cell r="C64">
            <v>452</v>
          </cell>
          <cell r="D64" t="str">
            <v>古市</v>
          </cell>
          <cell r="E64" t="str">
            <v>忠敬</v>
          </cell>
          <cell r="F64" t="str">
            <v>フリー</v>
          </cell>
          <cell r="G64">
            <v>693</v>
          </cell>
          <cell r="H64">
            <v>17</v>
          </cell>
          <cell r="I64">
            <v>693</v>
          </cell>
          <cell r="J64">
            <v>0</v>
          </cell>
          <cell r="K64">
            <v>0</v>
          </cell>
        </row>
        <row r="65">
          <cell r="C65">
            <v>115</v>
          </cell>
          <cell r="D65" t="str">
            <v>鶴岡</v>
          </cell>
          <cell r="E65" t="str">
            <v>勇貴</v>
          </cell>
          <cell r="F65" t="str">
            <v>ATPD</v>
          </cell>
          <cell r="G65">
            <v>590.4</v>
          </cell>
          <cell r="I65">
            <v>0</v>
          </cell>
          <cell r="J65">
            <v>24</v>
          </cell>
          <cell r="K65">
            <v>492</v>
          </cell>
        </row>
        <row r="66">
          <cell r="C66">
            <v>129</v>
          </cell>
          <cell r="D66" t="str">
            <v>三鍋</v>
          </cell>
          <cell r="E66" t="str">
            <v>真介</v>
          </cell>
          <cell r="F66" t="str">
            <v>ATPD</v>
          </cell>
          <cell r="G66">
            <v>590.4</v>
          </cell>
          <cell r="I66">
            <v>0</v>
          </cell>
          <cell r="J66">
            <v>24</v>
          </cell>
          <cell r="K66">
            <v>492</v>
          </cell>
        </row>
        <row r="67">
          <cell r="C67">
            <v>412</v>
          </cell>
          <cell r="D67" t="str">
            <v>正木</v>
          </cell>
          <cell r="E67" t="str">
            <v>昭弘</v>
          </cell>
          <cell r="F67" t="str">
            <v>B#</v>
          </cell>
          <cell r="G67">
            <v>590.4</v>
          </cell>
          <cell r="I67">
            <v>0</v>
          </cell>
          <cell r="J67">
            <v>24</v>
          </cell>
          <cell r="K67">
            <v>492</v>
          </cell>
        </row>
        <row r="68">
          <cell r="C68">
            <v>121</v>
          </cell>
          <cell r="D68" t="str">
            <v>山崎</v>
          </cell>
          <cell r="E68" t="str">
            <v>彰</v>
          </cell>
          <cell r="F68" t="str">
            <v>オレンジTC</v>
          </cell>
          <cell r="G68">
            <v>469</v>
          </cell>
          <cell r="H68">
            <v>25</v>
          </cell>
          <cell r="I68">
            <v>469</v>
          </cell>
          <cell r="J68">
            <v>0</v>
          </cell>
          <cell r="K68">
            <v>0</v>
          </cell>
        </row>
        <row r="69">
          <cell r="C69">
            <v>186</v>
          </cell>
          <cell r="D69" t="str">
            <v>中後</v>
          </cell>
          <cell r="E69" t="str">
            <v>健次</v>
          </cell>
          <cell r="F69" t="str">
            <v>グラスH</v>
          </cell>
          <cell r="G69">
            <v>469</v>
          </cell>
          <cell r="H69">
            <v>25</v>
          </cell>
          <cell r="I69">
            <v>469</v>
          </cell>
          <cell r="J69">
            <v>0</v>
          </cell>
          <cell r="K69">
            <v>0</v>
          </cell>
        </row>
        <row r="70">
          <cell r="C70">
            <v>370</v>
          </cell>
          <cell r="D70" t="str">
            <v>在原</v>
          </cell>
          <cell r="E70" t="str">
            <v>隆行</v>
          </cell>
          <cell r="F70" t="str">
            <v>スターD</v>
          </cell>
          <cell r="G70">
            <v>469</v>
          </cell>
          <cell r="H70">
            <v>25</v>
          </cell>
          <cell r="I70">
            <v>469</v>
          </cell>
          <cell r="J70">
            <v>0</v>
          </cell>
          <cell r="K70">
            <v>0</v>
          </cell>
        </row>
        <row r="71">
          <cell r="C71">
            <v>436</v>
          </cell>
          <cell r="D71" t="str">
            <v>有田</v>
          </cell>
          <cell r="E71" t="str">
            <v>悟</v>
          </cell>
          <cell r="F71" t="str">
            <v>SKZT</v>
          </cell>
          <cell r="G71">
            <v>469</v>
          </cell>
          <cell r="H71">
            <v>25</v>
          </cell>
          <cell r="I71">
            <v>469</v>
          </cell>
          <cell r="J71">
            <v>0</v>
          </cell>
          <cell r="K71">
            <v>0</v>
          </cell>
        </row>
        <row r="72">
          <cell r="C72">
            <v>437</v>
          </cell>
          <cell r="D72" t="str">
            <v>江口</v>
          </cell>
          <cell r="E72" t="str">
            <v>雅邦</v>
          </cell>
          <cell r="F72" t="str">
            <v>SKZT</v>
          </cell>
          <cell r="G72">
            <v>469</v>
          </cell>
          <cell r="H72">
            <v>25</v>
          </cell>
          <cell r="I72">
            <v>469</v>
          </cell>
          <cell r="J72">
            <v>0</v>
          </cell>
          <cell r="K72">
            <v>0</v>
          </cell>
        </row>
        <row r="73">
          <cell r="C73">
            <v>440</v>
          </cell>
          <cell r="D73" t="str">
            <v>山口</v>
          </cell>
          <cell r="E73" t="str">
            <v>憲児</v>
          </cell>
          <cell r="F73" t="str">
            <v>オレンジTC</v>
          </cell>
          <cell r="G73">
            <v>469</v>
          </cell>
          <cell r="H73">
            <v>25</v>
          </cell>
          <cell r="I73">
            <v>469</v>
          </cell>
          <cell r="J73">
            <v>0</v>
          </cell>
          <cell r="K73">
            <v>0</v>
          </cell>
        </row>
        <row r="74">
          <cell r="C74">
            <v>445</v>
          </cell>
          <cell r="D74" t="str">
            <v>矢部</v>
          </cell>
          <cell r="E74" t="str">
            <v>宗一郎</v>
          </cell>
          <cell r="F74" t="str">
            <v>安房H</v>
          </cell>
          <cell r="G74">
            <v>469</v>
          </cell>
          <cell r="H74">
            <v>25</v>
          </cell>
          <cell r="I74">
            <v>469</v>
          </cell>
          <cell r="J74">
            <v>0</v>
          </cell>
          <cell r="K74">
            <v>0</v>
          </cell>
        </row>
        <row r="75">
          <cell r="C75">
            <v>446</v>
          </cell>
          <cell r="D75" t="str">
            <v>山田</v>
          </cell>
          <cell r="E75" t="str">
            <v>貴紀</v>
          </cell>
          <cell r="F75" t="str">
            <v>安房H</v>
          </cell>
          <cell r="G75">
            <v>469</v>
          </cell>
          <cell r="H75">
            <v>25</v>
          </cell>
          <cell r="I75">
            <v>469</v>
          </cell>
          <cell r="J75">
            <v>0</v>
          </cell>
          <cell r="K75">
            <v>0</v>
          </cell>
        </row>
        <row r="76">
          <cell r="C76">
            <v>447</v>
          </cell>
          <cell r="D76" t="str">
            <v>金房</v>
          </cell>
          <cell r="E76" t="str">
            <v>克</v>
          </cell>
          <cell r="F76" t="str">
            <v>安房H</v>
          </cell>
          <cell r="G76">
            <v>469</v>
          </cell>
          <cell r="H76">
            <v>25</v>
          </cell>
          <cell r="I76">
            <v>469</v>
          </cell>
          <cell r="J76">
            <v>0</v>
          </cell>
          <cell r="K76">
            <v>0</v>
          </cell>
        </row>
        <row r="77">
          <cell r="C77">
            <v>448</v>
          </cell>
          <cell r="D77" t="str">
            <v>武田</v>
          </cell>
          <cell r="E77" t="str">
            <v>大介</v>
          </cell>
          <cell r="F77" t="str">
            <v>安房H</v>
          </cell>
          <cell r="G77">
            <v>469</v>
          </cell>
          <cell r="H77">
            <v>25</v>
          </cell>
          <cell r="I77">
            <v>469</v>
          </cell>
          <cell r="J77">
            <v>0</v>
          </cell>
          <cell r="K77">
            <v>0</v>
          </cell>
        </row>
        <row r="78">
          <cell r="C78">
            <v>276</v>
          </cell>
          <cell r="D78" t="str">
            <v>鎌田</v>
          </cell>
          <cell r="E78" t="str">
            <v>聡</v>
          </cell>
          <cell r="F78" t="str">
            <v>フリー</v>
          </cell>
          <cell r="G78">
            <v>317</v>
          </cell>
          <cell r="H78">
            <v>33</v>
          </cell>
          <cell r="I78">
            <v>317</v>
          </cell>
          <cell r="J78">
            <v>0</v>
          </cell>
          <cell r="K78">
            <v>0</v>
          </cell>
        </row>
        <row r="79">
          <cell r="C79">
            <v>277</v>
          </cell>
          <cell r="D79" t="str">
            <v>川瀬</v>
          </cell>
          <cell r="E79" t="str">
            <v>俊寿</v>
          </cell>
          <cell r="F79" t="str">
            <v>フリー</v>
          </cell>
          <cell r="G79">
            <v>317</v>
          </cell>
          <cell r="H79">
            <v>33</v>
          </cell>
          <cell r="I79">
            <v>317</v>
          </cell>
          <cell r="J79">
            <v>0</v>
          </cell>
          <cell r="K79">
            <v>0</v>
          </cell>
        </row>
        <row r="80">
          <cell r="C80">
            <v>358</v>
          </cell>
          <cell r="D80" t="str">
            <v>薄井</v>
          </cell>
          <cell r="E80" t="str">
            <v>和也</v>
          </cell>
          <cell r="F80" t="str">
            <v>SKZT</v>
          </cell>
          <cell r="G80">
            <v>317</v>
          </cell>
          <cell r="H80">
            <v>33</v>
          </cell>
          <cell r="I80">
            <v>317</v>
          </cell>
          <cell r="J80">
            <v>0</v>
          </cell>
          <cell r="K80">
            <v>0</v>
          </cell>
        </row>
        <row r="81">
          <cell r="C81">
            <v>387</v>
          </cell>
          <cell r="D81" t="str">
            <v>寺井</v>
          </cell>
          <cell r="E81" t="str">
            <v>玲雄</v>
          </cell>
          <cell r="F81" t="str">
            <v>SKZT</v>
          </cell>
          <cell r="G81">
            <v>317</v>
          </cell>
          <cell r="H81">
            <v>33</v>
          </cell>
          <cell r="I81">
            <v>317</v>
          </cell>
          <cell r="J81">
            <v>0</v>
          </cell>
          <cell r="K81">
            <v>0</v>
          </cell>
        </row>
        <row r="82">
          <cell r="C82">
            <v>422</v>
          </cell>
          <cell r="D82" t="str">
            <v>石井</v>
          </cell>
          <cell r="E82" t="str">
            <v>祐貴</v>
          </cell>
          <cell r="F82" t="str">
            <v>フリー</v>
          </cell>
          <cell r="G82">
            <v>317</v>
          </cell>
          <cell r="H82">
            <v>33</v>
          </cell>
          <cell r="I82">
            <v>317</v>
          </cell>
          <cell r="J82">
            <v>0</v>
          </cell>
          <cell r="K82">
            <v>0</v>
          </cell>
        </row>
        <row r="83">
          <cell r="C83">
            <v>429</v>
          </cell>
          <cell r="D83" t="str">
            <v>高橋</v>
          </cell>
          <cell r="E83" t="str">
            <v>祥</v>
          </cell>
          <cell r="F83" t="str">
            <v>安房H</v>
          </cell>
          <cell r="G83">
            <v>317</v>
          </cell>
          <cell r="H83">
            <v>33</v>
          </cell>
          <cell r="I83">
            <v>317</v>
          </cell>
          <cell r="J83">
            <v>0</v>
          </cell>
          <cell r="K83">
            <v>0</v>
          </cell>
        </row>
        <row r="84">
          <cell r="C84">
            <v>433</v>
          </cell>
          <cell r="D84" t="str">
            <v>山内</v>
          </cell>
          <cell r="E84" t="str">
            <v>昂太</v>
          </cell>
          <cell r="F84" t="str">
            <v>UMCJ</v>
          </cell>
          <cell r="G84">
            <v>317</v>
          </cell>
          <cell r="H84">
            <v>33</v>
          </cell>
          <cell r="I84">
            <v>317</v>
          </cell>
          <cell r="J84">
            <v>0</v>
          </cell>
          <cell r="K84">
            <v>0</v>
          </cell>
        </row>
        <row r="85">
          <cell r="C85">
            <v>435</v>
          </cell>
          <cell r="D85" t="str">
            <v>関</v>
          </cell>
          <cell r="E85" t="str">
            <v>康幸</v>
          </cell>
          <cell r="F85" t="str">
            <v>SKZT</v>
          </cell>
          <cell r="G85">
            <v>317</v>
          </cell>
          <cell r="H85">
            <v>33</v>
          </cell>
          <cell r="I85">
            <v>317</v>
          </cell>
          <cell r="J85">
            <v>0</v>
          </cell>
          <cell r="K85">
            <v>0</v>
          </cell>
        </row>
        <row r="86">
          <cell r="C86">
            <v>438</v>
          </cell>
          <cell r="D86" t="str">
            <v>菊池</v>
          </cell>
          <cell r="E86" t="str">
            <v>俊介</v>
          </cell>
          <cell r="F86" t="str">
            <v>SKZT</v>
          </cell>
          <cell r="G86">
            <v>317</v>
          </cell>
          <cell r="H86">
            <v>33</v>
          </cell>
          <cell r="I86">
            <v>317</v>
          </cell>
          <cell r="J86">
            <v>0</v>
          </cell>
          <cell r="K86">
            <v>0</v>
          </cell>
        </row>
        <row r="87">
          <cell r="C87">
            <v>439</v>
          </cell>
          <cell r="D87" t="str">
            <v>園田</v>
          </cell>
          <cell r="E87" t="str">
            <v>尚広</v>
          </cell>
          <cell r="F87" t="str">
            <v>SKZT</v>
          </cell>
          <cell r="G87">
            <v>317</v>
          </cell>
          <cell r="H87">
            <v>33</v>
          </cell>
          <cell r="I87">
            <v>317</v>
          </cell>
          <cell r="J87">
            <v>0</v>
          </cell>
          <cell r="K87">
            <v>0</v>
          </cell>
        </row>
        <row r="88">
          <cell r="C88">
            <v>441</v>
          </cell>
          <cell r="D88" t="str">
            <v>石井</v>
          </cell>
          <cell r="E88" t="str">
            <v>克己</v>
          </cell>
          <cell r="F88" t="str">
            <v>フリー</v>
          </cell>
          <cell r="G88">
            <v>317</v>
          </cell>
          <cell r="H88">
            <v>33</v>
          </cell>
          <cell r="I88">
            <v>317</v>
          </cell>
          <cell r="J88">
            <v>0</v>
          </cell>
          <cell r="K88">
            <v>0</v>
          </cell>
        </row>
        <row r="89">
          <cell r="C89">
            <v>443</v>
          </cell>
          <cell r="D89" t="str">
            <v>宇山</v>
          </cell>
          <cell r="E89" t="str">
            <v>浩和</v>
          </cell>
          <cell r="F89" t="str">
            <v>長狭H</v>
          </cell>
          <cell r="G89">
            <v>317</v>
          </cell>
          <cell r="H89">
            <v>33</v>
          </cell>
          <cell r="I89">
            <v>317</v>
          </cell>
          <cell r="J89">
            <v>0</v>
          </cell>
          <cell r="K89">
            <v>0</v>
          </cell>
        </row>
        <row r="90">
          <cell r="C90">
            <v>449</v>
          </cell>
          <cell r="D90" t="str">
            <v>磯部</v>
          </cell>
          <cell r="E90" t="str">
            <v>佳希</v>
          </cell>
          <cell r="F90" t="str">
            <v>安房H</v>
          </cell>
          <cell r="G90">
            <v>317</v>
          </cell>
          <cell r="H90">
            <v>33</v>
          </cell>
          <cell r="I90">
            <v>317</v>
          </cell>
          <cell r="J90">
            <v>0</v>
          </cell>
          <cell r="K90">
            <v>0</v>
          </cell>
        </row>
        <row r="91">
          <cell r="C91">
            <v>450</v>
          </cell>
          <cell r="D91" t="str">
            <v>根本</v>
          </cell>
          <cell r="E91" t="str">
            <v>修司</v>
          </cell>
          <cell r="F91" t="str">
            <v>拓心OB</v>
          </cell>
          <cell r="G91">
            <v>317</v>
          </cell>
          <cell r="H91">
            <v>33</v>
          </cell>
          <cell r="I91">
            <v>317</v>
          </cell>
          <cell r="J91">
            <v>0</v>
          </cell>
          <cell r="K91">
            <v>0</v>
          </cell>
        </row>
        <row r="92">
          <cell r="C92">
            <v>451</v>
          </cell>
          <cell r="D92" t="str">
            <v>真田</v>
          </cell>
          <cell r="E92" t="str">
            <v>健太郎</v>
          </cell>
          <cell r="F92" t="str">
            <v>拓心OB</v>
          </cell>
          <cell r="G92">
            <v>317</v>
          </cell>
          <cell r="H92">
            <v>33</v>
          </cell>
          <cell r="I92">
            <v>317</v>
          </cell>
          <cell r="J92">
            <v>0</v>
          </cell>
          <cell r="K92">
            <v>0</v>
          </cell>
        </row>
        <row r="93">
          <cell r="C93">
            <v>1</v>
          </cell>
          <cell r="D93" t="str">
            <v>永徳</v>
          </cell>
          <cell r="E93" t="str">
            <v>一郎</v>
          </cell>
          <cell r="F93" t="str">
            <v>グラスH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C94">
            <v>2</v>
          </cell>
          <cell r="D94" t="str">
            <v>小磯</v>
          </cell>
          <cell r="E94" t="str">
            <v>勝彦</v>
          </cell>
          <cell r="F94" t="str">
            <v>コロコロ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C95">
            <v>3</v>
          </cell>
          <cell r="D95" t="str">
            <v>間宮</v>
          </cell>
          <cell r="E95" t="str">
            <v>祐治</v>
          </cell>
          <cell r="F95" t="str">
            <v>君津G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C96">
            <v>4</v>
          </cell>
          <cell r="D96" t="str">
            <v>朝生</v>
          </cell>
          <cell r="E96" t="str">
            <v>泰正</v>
          </cell>
          <cell r="F96" t="str">
            <v>君津G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C97">
            <v>6</v>
          </cell>
          <cell r="D97" t="str">
            <v>朝生</v>
          </cell>
          <cell r="E97" t="str">
            <v>富夫</v>
          </cell>
          <cell r="F97" t="str">
            <v>君津G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C98">
            <v>7</v>
          </cell>
          <cell r="D98" t="str">
            <v>松田</v>
          </cell>
          <cell r="E98" t="str">
            <v>裕史</v>
          </cell>
          <cell r="F98" t="str">
            <v>BSTC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C99">
            <v>10</v>
          </cell>
          <cell r="D99" t="str">
            <v>林</v>
          </cell>
          <cell r="E99" t="str">
            <v>俊裕</v>
          </cell>
          <cell r="F99" t="str">
            <v>LET'S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C100">
            <v>11</v>
          </cell>
          <cell r="D100" t="str">
            <v>勝畑</v>
          </cell>
          <cell r="E100" t="str">
            <v>輝</v>
          </cell>
          <cell r="F100" t="str">
            <v>青葉ＯＢ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C101">
            <v>14</v>
          </cell>
          <cell r="D101" t="str">
            <v>ＸＸＸ</v>
          </cell>
          <cell r="E101" t="str">
            <v>ＸＸＸ</v>
          </cell>
          <cell r="F101" t="str">
            <v>ＸＸＸ</v>
          </cell>
          <cell r="G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C102">
            <v>16</v>
          </cell>
          <cell r="D102" t="str">
            <v>國松</v>
          </cell>
          <cell r="E102" t="str">
            <v>栄二</v>
          </cell>
          <cell r="F102" t="str">
            <v>君津G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C103">
            <v>17</v>
          </cell>
          <cell r="D103" t="str">
            <v>鈴木</v>
          </cell>
          <cell r="E103" t="str">
            <v>喜久雄</v>
          </cell>
          <cell r="F103" t="str">
            <v>LET'S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C104">
            <v>20</v>
          </cell>
          <cell r="D104" t="str">
            <v>野口</v>
          </cell>
          <cell r="E104" t="str">
            <v>英男</v>
          </cell>
          <cell r="F104" t="str">
            <v>LET'S</v>
          </cell>
          <cell r="G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C105">
            <v>23</v>
          </cell>
          <cell r="D105" t="str">
            <v>平林</v>
          </cell>
          <cell r="E105" t="str">
            <v>斗星</v>
          </cell>
          <cell r="F105" t="str">
            <v>TTC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C106">
            <v>24</v>
          </cell>
          <cell r="D106" t="str">
            <v>渡辺</v>
          </cell>
          <cell r="E106" t="str">
            <v>修</v>
          </cell>
          <cell r="F106" t="str">
            <v>TCO</v>
          </cell>
          <cell r="G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C107">
            <v>25</v>
          </cell>
          <cell r="D107" t="str">
            <v>本多</v>
          </cell>
          <cell r="E107" t="str">
            <v>政知</v>
          </cell>
          <cell r="F107" t="str">
            <v>青葉ＯＢ</v>
          </cell>
          <cell r="G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C108">
            <v>26</v>
          </cell>
          <cell r="D108" t="str">
            <v>坪井</v>
          </cell>
          <cell r="E108" t="str">
            <v>智</v>
          </cell>
          <cell r="F108" t="str">
            <v>永徳企画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C109">
            <v>27</v>
          </cell>
          <cell r="D109" t="str">
            <v>小林</v>
          </cell>
          <cell r="E109" t="str">
            <v>国昭</v>
          </cell>
          <cell r="F109" t="str">
            <v>海自館山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C110">
            <v>28</v>
          </cell>
          <cell r="D110" t="str">
            <v>白石</v>
          </cell>
          <cell r="E110" t="str">
            <v>義雄</v>
          </cell>
          <cell r="F110" t="str">
            <v>君津G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C111">
            <v>29</v>
          </cell>
          <cell r="D111" t="str">
            <v>ＸＸＸ</v>
          </cell>
          <cell r="E111" t="str">
            <v>ＸＸＸ</v>
          </cell>
          <cell r="F111" t="str">
            <v>ＸＸＸ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C112">
            <v>30</v>
          </cell>
          <cell r="D112" t="str">
            <v>丸山</v>
          </cell>
          <cell r="E112" t="str">
            <v>優</v>
          </cell>
          <cell r="F112" t="str">
            <v>青葉H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C113">
            <v>34</v>
          </cell>
          <cell r="D113" t="str">
            <v>村田</v>
          </cell>
          <cell r="E113" t="str">
            <v>寛彰</v>
          </cell>
          <cell r="F113" t="str">
            <v>グラスH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C114">
            <v>35</v>
          </cell>
          <cell r="D114" t="str">
            <v>冨岡</v>
          </cell>
          <cell r="E114" t="str">
            <v>雄吾</v>
          </cell>
          <cell r="F114" t="str">
            <v>UMCJ</v>
          </cell>
          <cell r="G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C115">
            <v>36</v>
          </cell>
          <cell r="D115" t="str">
            <v>相川</v>
          </cell>
          <cell r="E115" t="str">
            <v>裕明</v>
          </cell>
          <cell r="F115" t="str">
            <v>グラスH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C116">
            <v>37</v>
          </cell>
          <cell r="D116" t="str">
            <v>尾形</v>
          </cell>
          <cell r="E116" t="str">
            <v>四郎</v>
          </cell>
          <cell r="F116" t="str">
            <v>UMCJ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C117">
            <v>38</v>
          </cell>
          <cell r="D117" t="str">
            <v>網代</v>
          </cell>
          <cell r="E117" t="str">
            <v>真</v>
          </cell>
          <cell r="F117" t="str">
            <v>UMCJ</v>
          </cell>
          <cell r="G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C118">
            <v>39</v>
          </cell>
          <cell r="D118" t="str">
            <v>秋葉</v>
          </cell>
          <cell r="E118" t="str">
            <v>祐輝</v>
          </cell>
          <cell r="F118" t="str">
            <v>青葉ＯＢ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C119">
            <v>40</v>
          </cell>
          <cell r="D119" t="str">
            <v>住田</v>
          </cell>
          <cell r="E119" t="str">
            <v>伸夫</v>
          </cell>
          <cell r="F119" t="str">
            <v>UMCJ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C120">
            <v>41</v>
          </cell>
          <cell r="D120" t="str">
            <v>浅野</v>
          </cell>
          <cell r="E120" t="str">
            <v>幹雄</v>
          </cell>
          <cell r="F120" t="str">
            <v>JR東日本</v>
          </cell>
          <cell r="G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C121">
            <v>43</v>
          </cell>
          <cell r="D121" t="str">
            <v>高橋</v>
          </cell>
          <cell r="E121" t="str">
            <v>淳</v>
          </cell>
          <cell r="F121" t="str">
            <v>UMCJ</v>
          </cell>
          <cell r="G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C122">
            <v>46</v>
          </cell>
          <cell r="D122" t="str">
            <v>西賀</v>
          </cell>
          <cell r="E122" t="str">
            <v>新二</v>
          </cell>
          <cell r="F122" t="str">
            <v>BSTC</v>
          </cell>
          <cell r="G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C123">
            <v>48</v>
          </cell>
          <cell r="D123" t="str">
            <v>内山</v>
          </cell>
          <cell r="E123" t="str">
            <v>朋幸</v>
          </cell>
          <cell r="F123" t="str">
            <v>UMCJ</v>
          </cell>
          <cell r="G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C124">
            <v>50</v>
          </cell>
          <cell r="D124" t="str">
            <v>鈴木</v>
          </cell>
          <cell r="E124" t="str">
            <v>進</v>
          </cell>
          <cell r="F124" t="str">
            <v>NTP</v>
          </cell>
          <cell r="G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C125">
            <v>51</v>
          </cell>
          <cell r="D125" t="str">
            <v>佐藤</v>
          </cell>
          <cell r="E125" t="str">
            <v>光秀</v>
          </cell>
          <cell r="F125" t="str">
            <v>LET'S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C126">
            <v>53</v>
          </cell>
          <cell r="D126" t="str">
            <v>久保田</v>
          </cell>
          <cell r="E126" t="str">
            <v>吉夫</v>
          </cell>
          <cell r="F126" t="str">
            <v>LET'S</v>
          </cell>
          <cell r="G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C127">
            <v>55</v>
          </cell>
          <cell r="D127" t="str">
            <v>柳沢</v>
          </cell>
          <cell r="E127" t="str">
            <v>学</v>
          </cell>
          <cell r="F127" t="str">
            <v>LET'S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C128">
            <v>56</v>
          </cell>
          <cell r="D128" t="str">
            <v>藤江</v>
          </cell>
          <cell r="E128" t="str">
            <v>芳明</v>
          </cell>
          <cell r="F128" t="str">
            <v>天羽Ｍ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C129">
            <v>57</v>
          </cell>
          <cell r="D129" t="str">
            <v>甲山</v>
          </cell>
          <cell r="E129" t="str">
            <v>譲児</v>
          </cell>
          <cell r="F129" t="str">
            <v>天羽Ｍ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C130">
            <v>58</v>
          </cell>
          <cell r="D130" t="str">
            <v>鈴木</v>
          </cell>
          <cell r="E130" t="str">
            <v>政明</v>
          </cell>
          <cell r="F130" t="str">
            <v>VTC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C131">
            <v>59</v>
          </cell>
          <cell r="D131" t="str">
            <v>酒寄</v>
          </cell>
          <cell r="E131" t="str">
            <v>孝司</v>
          </cell>
          <cell r="F131" t="str">
            <v>VTC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C132">
            <v>60</v>
          </cell>
          <cell r="D132" t="str">
            <v>西山</v>
          </cell>
          <cell r="E132" t="str">
            <v>正彦</v>
          </cell>
          <cell r="F132" t="str">
            <v>NTP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C133">
            <v>61</v>
          </cell>
          <cell r="D133" t="str">
            <v>山根</v>
          </cell>
          <cell r="E133" t="str">
            <v>修一</v>
          </cell>
          <cell r="F133" t="str">
            <v>MTC</v>
          </cell>
          <cell r="G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C134">
            <v>62</v>
          </cell>
          <cell r="D134" t="str">
            <v>庄司</v>
          </cell>
          <cell r="E134" t="str">
            <v>明弘</v>
          </cell>
          <cell r="F134" t="str">
            <v>MTC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C135">
            <v>63</v>
          </cell>
          <cell r="D135" t="str">
            <v>石井</v>
          </cell>
          <cell r="E135" t="str">
            <v>悟</v>
          </cell>
          <cell r="F135" t="str">
            <v>LET'S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C136">
            <v>64</v>
          </cell>
          <cell r="D136" t="str">
            <v>瀧</v>
          </cell>
          <cell r="E136" t="str">
            <v>益志</v>
          </cell>
          <cell r="F136" t="str">
            <v>UMCJ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C137">
            <v>66</v>
          </cell>
          <cell r="D137" t="str">
            <v>山田</v>
          </cell>
          <cell r="E137" t="str">
            <v>繁幸</v>
          </cell>
          <cell r="F137" t="str">
            <v>VTC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C138">
            <v>67</v>
          </cell>
          <cell r="D138" t="str">
            <v>外山</v>
          </cell>
          <cell r="E138" t="str">
            <v>達人</v>
          </cell>
          <cell r="F138" t="str">
            <v>VTC</v>
          </cell>
          <cell r="G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C139">
            <v>69</v>
          </cell>
          <cell r="D139" t="str">
            <v>小峰</v>
          </cell>
          <cell r="E139" t="str">
            <v>義夫</v>
          </cell>
          <cell r="F139" t="str">
            <v>LET'S</v>
          </cell>
          <cell r="G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C140">
            <v>70</v>
          </cell>
          <cell r="D140" t="str">
            <v>滝口</v>
          </cell>
          <cell r="E140">
            <v>0</v>
          </cell>
          <cell r="F140" t="str">
            <v>海自館山</v>
          </cell>
          <cell r="G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C141">
            <v>71</v>
          </cell>
          <cell r="D141" t="str">
            <v>蔭山</v>
          </cell>
          <cell r="E141" t="str">
            <v>万樹</v>
          </cell>
          <cell r="F141" t="str">
            <v>海自館山</v>
          </cell>
          <cell r="G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C142">
            <v>72</v>
          </cell>
          <cell r="D142" t="str">
            <v>鈴木</v>
          </cell>
          <cell r="E142" t="str">
            <v>誠</v>
          </cell>
          <cell r="F142" t="str">
            <v>コロコロ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C143">
            <v>73</v>
          </cell>
          <cell r="D143" t="str">
            <v>上村</v>
          </cell>
          <cell r="E143" t="str">
            <v>雅彦</v>
          </cell>
          <cell r="F143" t="str">
            <v>海自館山</v>
          </cell>
          <cell r="G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C144">
            <v>74</v>
          </cell>
          <cell r="D144" t="str">
            <v>榎本</v>
          </cell>
          <cell r="E144" t="str">
            <v>和人</v>
          </cell>
          <cell r="F144" t="str">
            <v>トゥインクル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C145">
            <v>75</v>
          </cell>
          <cell r="D145" t="str">
            <v>松本</v>
          </cell>
          <cell r="E145" t="str">
            <v>堅二</v>
          </cell>
          <cell r="F145" t="str">
            <v>VTC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C146">
            <v>76</v>
          </cell>
          <cell r="D146" t="str">
            <v>龍崎</v>
          </cell>
          <cell r="E146" t="str">
            <v>健治</v>
          </cell>
          <cell r="F146" t="str">
            <v>コロコロ</v>
          </cell>
          <cell r="G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C147">
            <v>77</v>
          </cell>
          <cell r="D147" t="str">
            <v>星野</v>
          </cell>
          <cell r="E147" t="str">
            <v>正人</v>
          </cell>
          <cell r="F147" t="str">
            <v>コロコロ</v>
          </cell>
          <cell r="G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C148">
            <v>78</v>
          </cell>
          <cell r="D148" t="str">
            <v>遠藤</v>
          </cell>
          <cell r="E148" t="str">
            <v>二男</v>
          </cell>
          <cell r="F148" t="str">
            <v>海自館山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C149">
            <v>79</v>
          </cell>
          <cell r="D149" t="str">
            <v>山口</v>
          </cell>
          <cell r="E149" t="str">
            <v>泰弘</v>
          </cell>
          <cell r="F149" t="str">
            <v>COTC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C150">
            <v>80</v>
          </cell>
          <cell r="D150" t="str">
            <v>小柴</v>
          </cell>
          <cell r="E150" t="str">
            <v>則明</v>
          </cell>
          <cell r="F150" t="str">
            <v>COTC</v>
          </cell>
          <cell r="G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C151">
            <v>82</v>
          </cell>
          <cell r="D151" t="str">
            <v>藤平</v>
          </cell>
          <cell r="E151" t="str">
            <v>誓志</v>
          </cell>
          <cell r="F151" t="str">
            <v>TCO</v>
          </cell>
          <cell r="G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C152">
            <v>84</v>
          </cell>
          <cell r="D152" t="str">
            <v>鈴木</v>
          </cell>
          <cell r="E152" t="str">
            <v>義則</v>
          </cell>
          <cell r="F152" t="str">
            <v>LET'S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C153">
            <v>86</v>
          </cell>
          <cell r="D153" t="str">
            <v>石原</v>
          </cell>
          <cell r="E153" t="str">
            <v>誠</v>
          </cell>
          <cell r="F153" t="str">
            <v>海自館山</v>
          </cell>
          <cell r="G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C154">
            <v>87</v>
          </cell>
          <cell r="D154" t="str">
            <v>島田</v>
          </cell>
          <cell r="E154" t="str">
            <v>勝彦</v>
          </cell>
          <cell r="F154" t="str">
            <v>サンデー55</v>
          </cell>
          <cell r="G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C155">
            <v>88</v>
          </cell>
          <cell r="D155" t="str">
            <v>村山</v>
          </cell>
          <cell r="E155" t="str">
            <v>秀一</v>
          </cell>
          <cell r="F155" t="str">
            <v>サンデー55</v>
          </cell>
          <cell r="G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C156">
            <v>89</v>
          </cell>
          <cell r="D156" t="str">
            <v>真田</v>
          </cell>
          <cell r="E156" t="str">
            <v>洋司</v>
          </cell>
          <cell r="F156" t="str">
            <v>COTC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C157">
            <v>90</v>
          </cell>
          <cell r="D157" t="str">
            <v>谷</v>
          </cell>
          <cell r="E157" t="str">
            <v>武俊</v>
          </cell>
          <cell r="F157" t="str">
            <v>COTC</v>
          </cell>
          <cell r="G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C158">
            <v>91</v>
          </cell>
          <cell r="D158" t="str">
            <v>富田</v>
          </cell>
          <cell r="E158" t="str">
            <v>信幸</v>
          </cell>
          <cell r="F158" t="str">
            <v>TDI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C159">
            <v>92</v>
          </cell>
          <cell r="D159" t="str">
            <v>西角</v>
          </cell>
          <cell r="E159" t="str">
            <v>朋之</v>
          </cell>
          <cell r="F159" t="str">
            <v>TDI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C160">
            <v>94</v>
          </cell>
          <cell r="D160" t="str">
            <v>石井</v>
          </cell>
          <cell r="E160" t="str">
            <v>学</v>
          </cell>
          <cell r="F160" t="str">
            <v>安房H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C161">
            <v>95</v>
          </cell>
          <cell r="D161" t="str">
            <v>永塚</v>
          </cell>
          <cell r="E161" t="str">
            <v>和男</v>
          </cell>
          <cell r="F161" t="str">
            <v>MTC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C162">
            <v>96</v>
          </cell>
          <cell r="D162" t="str">
            <v>阿久澤</v>
          </cell>
          <cell r="E162" t="str">
            <v>弘</v>
          </cell>
          <cell r="F162" t="str">
            <v>MTC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C163">
            <v>97</v>
          </cell>
          <cell r="D163" t="str">
            <v>宗田</v>
          </cell>
          <cell r="E163" t="str">
            <v>洋一</v>
          </cell>
          <cell r="F163" t="str">
            <v>南陽会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C164">
            <v>98</v>
          </cell>
          <cell r="D164" t="str">
            <v>大坂</v>
          </cell>
          <cell r="E164" t="str">
            <v>秀喜</v>
          </cell>
          <cell r="F164" t="str">
            <v>コロコロ</v>
          </cell>
          <cell r="G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C165">
            <v>99</v>
          </cell>
          <cell r="D165" t="str">
            <v>高木</v>
          </cell>
          <cell r="E165" t="str">
            <v>雅一</v>
          </cell>
          <cell r="F165" t="str">
            <v>TDI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C166">
            <v>100</v>
          </cell>
          <cell r="D166" t="str">
            <v>高橋</v>
          </cell>
          <cell r="E166" t="str">
            <v>拓也</v>
          </cell>
          <cell r="F166" t="str">
            <v>TDI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C167">
            <v>101</v>
          </cell>
          <cell r="D167" t="str">
            <v>都澤</v>
          </cell>
          <cell r="E167" t="str">
            <v>真也</v>
          </cell>
          <cell r="F167" t="str">
            <v>安房H</v>
          </cell>
          <cell r="G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C168">
            <v>102</v>
          </cell>
          <cell r="D168" t="str">
            <v>忍足</v>
          </cell>
          <cell r="E168" t="str">
            <v>和彦</v>
          </cell>
          <cell r="F168" t="str">
            <v>安房H</v>
          </cell>
          <cell r="G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C169">
            <v>103</v>
          </cell>
          <cell r="D169" t="str">
            <v>石井</v>
          </cell>
          <cell r="E169" t="str">
            <v>伸明</v>
          </cell>
          <cell r="F169" t="str">
            <v>館山H</v>
          </cell>
          <cell r="G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C170">
            <v>104</v>
          </cell>
          <cell r="D170" t="str">
            <v>高山</v>
          </cell>
          <cell r="E170" t="str">
            <v>容平</v>
          </cell>
          <cell r="F170" t="str">
            <v>館山H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C171">
            <v>105</v>
          </cell>
          <cell r="D171" t="str">
            <v>七条</v>
          </cell>
          <cell r="E171" t="str">
            <v>祐一</v>
          </cell>
          <cell r="F171" t="str">
            <v>コロコロ</v>
          </cell>
          <cell r="G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C172">
            <v>106</v>
          </cell>
          <cell r="D172" t="str">
            <v>小沢</v>
          </cell>
          <cell r="E172" t="str">
            <v>亮介</v>
          </cell>
          <cell r="F172" t="str">
            <v>コロコロ</v>
          </cell>
          <cell r="G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C173">
            <v>107</v>
          </cell>
          <cell r="D173" t="str">
            <v>増田</v>
          </cell>
          <cell r="E173" t="str">
            <v>豊</v>
          </cell>
          <cell r="F173" t="str">
            <v>TDI</v>
          </cell>
          <cell r="G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C174">
            <v>108</v>
          </cell>
          <cell r="D174" t="str">
            <v>山口</v>
          </cell>
          <cell r="E174" t="str">
            <v>悠希</v>
          </cell>
          <cell r="F174" t="str">
            <v>TDI</v>
          </cell>
          <cell r="G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C175">
            <v>109</v>
          </cell>
          <cell r="D175" t="str">
            <v>田中</v>
          </cell>
          <cell r="E175" t="str">
            <v>勲</v>
          </cell>
          <cell r="F175" t="str">
            <v>コロコロ</v>
          </cell>
          <cell r="G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C176">
            <v>110</v>
          </cell>
          <cell r="D176" t="str">
            <v>明石</v>
          </cell>
          <cell r="E176" t="str">
            <v>典之</v>
          </cell>
          <cell r="F176" t="str">
            <v>VTC</v>
          </cell>
          <cell r="G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C177">
            <v>111</v>
          </cell>
          <cell r="D177" t="str">
            <v>奥</v>
          </cell>
          <cell r="E177" t="str">
            <v>健太郎</v>
          </cell>
          <cell r="F177" t="str">
            <v>安房H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C178">
            <v>112</v>
          </cell>
          <cell r="D178" t="str">
            <v>平野</v>
          </cell>
          <cell r="E178" t="str">
            <v>守</v>
          </cell>
          <cell r="F178" t="str">
            <v>安房H</v>
          </cell>
          <cell r="G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C179">
            <v>113</v>
          </cell>
          <cell r="D179" t="str">
            <v>佐藤</v>
          </cell>
          <cell r="E179" t="str">
            <v>通洋</v>
          </cell>
          <cell r="F179" t="str">
            <v>VTC</v>
          </cell>
          <cell r="G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C180">
            <v>114</v>
          </cell>
          <cell r="D180" t="str">
            <v>谷口</v>
          </cell>
          <cell r="E180" t="str">
            <v>年典</v>
          </cell>
          <cell r="F180" t="str">
            <v>VTC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C181">
            <v>116</v>
          </cell>
          <cell r="D181" t="str">
            <v>高橋</v>
          </cell>
          <cell r="E181" t="str">
            <v>与志一</v>
          </cell>
          <cell r="F181" t="str">
            <v>TDI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C182">
            <v>117</v>
          </cell>
          <cell r="D182" t="str">
            <v>宇山</v>
          </cell>
          <cell r="E182" t="str">
            <v>雄</v>
          </cell>
          <cell r="F182" t="str">
            <v>安房H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C183">
            <v>118</v>
          </cell>
          <cell r="D183" t="str">
            <v>石井</v>
          </cell>
          <cell r="E183" t="str">
            <v>邦弥</v>
          </cell>
          <cell r="F183" t="str">
            <v>安房H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C184">
            <v>119</v>
          </cell>
          <cell r="D184" t="str">
            <v>重松</v>
          </cell>
          <cell r="E184" t="str">
            <v>眞一</v>
          </cell>
          <cell r="F184" t="str">
            <v>TDI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C185">
            <v>120</v>
          </cell>
          <cell r="D185" t="str">
            <v>三平</v>
          </cell>
          <cell r="E185" t="str">
            <v>耕司</v>
          </cell>
          <cell r="F185" t="str">
            <v>モーニング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C186">
            <v>122</v>
          </cell>
          <cell r="D186" t="str">
            <v>遠藤</v>
          </cell>
          <cell r="E186" t="str">
            <v>政志</v>
          </cell>
          <cell r="F186" t="str">
            <v>海自館山</v>
          </cell>
          <cell r="G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C187">
            <v>124</v>
          </cell>
          <cell r="D187" t="str">
            <v>奥津</v>
          </cell>
          <cell r="E187" t="str">
            <v>英一郎</v>
          </cell>
          <cell r="F187" t="str">
            <v>コロコロ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C188">
            <v>125</v>
          </cell>
          <cell r="D188" t="str">
            <v>山口</v>
          </cell>
          <cell r="E188" t="str">
            <v>勝之</v>
          </cell>
          <cell r="F188" t="str">
            <v>VTC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C189">
            <v>126</v>
          </cell>
          <cell r="D189" t="str">
            <v>井田</v>
          </cell>
          <cell r="E189" t="str">
            <v>博道</v>
          </cell>
          <cell r="F189" t="str">
            <v>TTC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C190">
            <v>127</v>
          </cell>
          <cell r="D190" t="str">
            <v>瀧</v>
          </cell>
          <cell r="E190" t="str">
            <v>祐也</v>
          </cell>
          <cell r="F190" t="str">
            <v>UMCJ</v>
          </cell>
          <cell r="G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C191">
            <v>128</v>
          </cell>
          <cell r="D191" t="str">
            <v>渡辺</v>
          </cell>
          <cell r="E191" t="str">
            <v>正宏</v>
          </cell>
          <cell r="F191" t="str">
            <v>VTC</v>
          </cell>
          <cell r="G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C192">
            <v>130</v>
          </cell>
          <cell r="D192" t="str">
            <v>木下</v>
          </cell>
          <cell r="E192" t="str">
            <v>昌也</v>
          </cell>
          <cell r="F192" t="str">
            <v>安房H</v>
          </cell>
          <cell r="G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C193">
            <v>131</v>
          </cell>
          <cell r="D193" t="str">
            <v>山口</v>
          </cell>
          <cell r="E193" t="str">
            <v>晃</v>
          </cell>
          <cell r="F193" t="str">
            <v>安房H</v>
          </cell>
          <cell r="G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C194">
            <v>135</v>
          </cell>
          <cell r="D194" t="str">
            <v>鶴谷</v>
          </cell>
          <cell r="E194" t="str">
            <v>隆寛</v>
          </cell>
          <cell r="F194" t="str">
            <v>安房H</v>
          </cell>
          <cell r="G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C195">
            <v>136</v>
          </cell>
          <cell r="D195" t="str">
            <v>平井</v>
          </cell>
          <cell r="E195" t="str">
            <v>孝典</v>
          </cell>
          <cell r="F195" t="str">
            <v>安房H</v>
          </cell>
          <cell r="G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C196">
            <v>138</v>
          </cell>
          <cell r="D196" t="str">
            <v>原</v>
          </cell>
          <cell r="E196" t="str">
            <v>敏</v>
          </cell>
          <cell r="F196" t="str">
            <v>TCO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C197">
            <v>139</v>
          </cell>
          <cell r="D197" t="str">
            <v>川上</v>
          </cell>
          <cell r="E197" t="str">
            <v>竜一</v>
          </cell>
          <cell r="F197" t="str">
            <v>コロコロ</v>
          </cell>
          <cell r="G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C198">
            <v>140</v>
          </cell>
          <cell r="D198" t="str">
            <v>星野</v>
          </cell>
          <cell r="E198" t="str">
            <v>雄治</v>
          </cell>
          <cell r="F198" t="str">
            <v>館山H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C199">
            <v>141</v>
          </cell>
          <cell r="D199" t="str">
            <v>松田</v>
          </cell>
          <cell r="E199" t="str">
            <v>洪平</v>
          </cell>
          <cell r="F199" t="str">
            <v>館山H</v>
          </cell>
          <cell r="G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C200">
            <v>142</v>
          </cell>
          <cell r="D200" t="str">
            <v>藤平</v>
          </cell>
          <cell r="E200" t="str">
            <v>康平</v>
          </cell>
          <cell r="F200" t="str">
            <v>安房H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C201">
            <v>143</v>
          </cell>
          <cell r="D201" t="str">
            <v>鈴木</v>
          </cell>
          <cell r="E201" t="str">
            <v>祐輔</v>
          </cell>
          <cell r="F201" t="str">
            <v>安房H</v>
          </cell>
          <cell r="G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C202">
            <v>144</v>
          </cell>
          <cell r="D202" t="str">
            <v>立石</v>
          </cell>
          <cell r="E202" t="str">
            <v>浩</v>
          </cell>
          <cell r="F202" t="str">
            <v>コロコロ</v>
          </cell>
          <cell r="G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C203">
            <v>145</v>
          </cell>
          <cell r="D203" t="str">
            <v>軽込</v>
          </cell>
          <cell r="E203" t="str">
            <v>翔太</v>
          </cell>
          <cell r="F203" t="str">
            <v>館山H</v>
          </cell>
          <cell r="G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C204">
            <v>146</v>
          </cell>
          <cell r="D204" t="str">
            <v>加藤</v>
          </cell>
          <cell r="E204" t="str">
            <v>功</v>
          </cell>
          <cell r="F204" t="str">
            <v>館山H</v>
          </cell>
          <cell r="G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C205">
            <v>147</v>
          </cell>
          <cell r="D205" t="str">
            <v>三浦</v>
          </cell>
          <cell r="E205" t="str">
            <v>一広</v>
          </cell>
          <cell r="F205" t="str">
            <v>安房H</v>
          </cell>
          <cell r="G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C206">
            <v>148</v>
          </cell>
          <cell r="D206" t="str">
            <v>古市</v>
          </cell>
          <cell r="E206" t="str">
            <v>雅也</v>
          </cell>
          <cell r="F206" t="str">
            <v>安房H</v>
          </cell>
          <cell r="G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C207">
            <v>149</v>
          </cell>
          <cell r="D207" t="str">
            <v>石井</v>
          </cell>
          <cell r="E207" t="str">
            <v>健之</v>
          </cell>
          <cell r="F207" t="str">
            <v>コロコロ</v>
          </cell>
          <cell r="G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C208">
            <v>150</v>
          </cell>
          <cell r="D208" t="str">
            <v>劉</v>
          </cell>
          <cell r="E208" t="str">
            <v>育宏</v>
          </cell>
          <cell r="F208" t="str">
            <v>UMCJ</v>
          </cell>
          <cell r="G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C209">
            <v>151</v>
          </cell>
          <cell r="D209" t="str">
            <v>渡辺</v>
          </cell>
          <cell r="E209" t="str">
            <v>秀樹</v>
          </cell>
          <cell r="F209" t="str">
            <v>TCO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C210">
            <v>152</v>
          </cell>
          <cell r="D210" t="str">
            <v>並木</v>
          </cell>
          <cell r="E210" t="str">
            <v>敏行</v>
          </cell>
          <cell r="F210" t="str">
            <v>TCO</v>
          </cell>
          <cell r="G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C211">
            <v>153</v>
          </cell>
          <cell r="D211" t="str">
            <v>佐藤</v>
          </cell>
          <cell r="E211" t="str">
            <v>明</v>
          </cell>
          <cell r="F211" t="str">
            <v>モーニング</v>
          </cell>
          <cell r="G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C212">
            <v>154</v>
          </cell>
          <cell r="D212" t="str">
            <v>村岡</v>
          </cell>
          <cell r="E212" t="str">
            <v>慎一</v>
          </cell>
          <cell r="F212" t="str">
            <v>モーニング</v>
          </cell>
          <cell r="G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C213">
            <v>156</v>
          </cell>
          <cell r="D213" t="str">
            <v>安西</v>
          </cell>
          <cell r="E213" t="str">
            <v>利英</v>
          </cell>
          <cell r="F213" t="str">
            <v>フリー</v>
          </cell>
          <cell r="G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C214">
            <v>157</v>
          </cell>
          <cell r="D214" t="str">
            <v>金久</v>
          </cell>
          <cell r="E214" t="str">
            <v>修</v>
          </cell>
          <cell r="F214" t="str">
            <v>UMCJ</v>
          </cell>
          <cell r="G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C215">
            <v>158</v>
          </cell>
          <cell r="D215" t="str">
            <v>井上</v>
          </cell>
          <cell r="E215" t="str">
            <v>博之</v>
          </cell>
          <cell r="F215" t="str">
            <v>UMCJ</v>
          </cell>
          <cell r="G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C216">
            <v>159</v>
          </cell>
          <cell r="D216" t="str">
            <v>山口</v>
          </cell>
          <cell r="E216" t="str">
            <v>清孝</v>
          </cell>
          <cell r="F216" t="str">
            <v>トゥインクル</v>
          </cell>
          <cell r="G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C217">
            <v>160</v>
          </cell>
          <cell r="D217" t="str">
            <v>椎葉</v>
          </cell>
          <cell r="E217" t="str">
            <v>勝</v>
          </cell>
          <cell r="F217" t="str">
            <v>海自館山</v>
          </cell>
          <cell r="G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C218">
            <v>161</v>
          </cell>
          <cell r="D218" t="str">
            <v>渡辺</v>
          </cell>
          <cell r="E218" t="str">
            <v>輝明</v>
          </cell>
          <cell r="F218" t="str">
            <v>TCO</v>
          </cell>
          <cell r="G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C219">
            <v>162</v>
          </cell>
          <cell r="D219" t="str">
            <v>熊沢</v>
          </cell>
          <cell r="E219" t="str">
            <v>宏昭</v>
          </cell>
          <cell r="F219" t="str">
            <v>コロコロ</v>
          </cell>
          <cell r="G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C220">
            <v>163</v>
          </cell>
          <cell r="D220" t="str">
            <v>櫛田</v>
          </cell>
          <cell r="E220" t="str">
            <v>敏之</v>
          </cell>
          <cell r="F220" t="str">
            <v>海自館山</v>
          </cell>
          <cell r="G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C221">
            <v>164</v>
          </cell>
          <cell r="D221" t="str">
            <v>小松</v>
          </cell>
          <cell r="E221" t="str">
            <v>清男</v>
          </cell>
          <cell r="F221" t="str">
            <v>海自館山</v>
          </cell>
          <cell r="G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C222">
            <v>165</v>
          </cell>
          <cell r="D222" t="str">
            <v>堀内</v>
          </cell>
          <cell r="E222" t="str">
            <v>達男</v>
          </cell>
          <cell r="F222" t="str">
            <v>海自館山</v>
          </cell>
          <cell r="G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C223">
            <v>166</v>
          </cell>
          <cell r="D223" t="str">
            <v>佐藤</v>
          </cell>
          <cell r="E223" t="str">
            <v>朝雄</v>
          </cell>
          <cell r="F223" t="str">
            <v>海自館山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C224">
            <v>167</v>
          </cell>
          <cell r="D224" t="str">
            <v>鈴木</v>
          </cell>
          <cell r="E224" t="str">
            <v>啓太</v>
          </cell>
          <cell r="F224" t="str">
            <v>安房H</v>
          </cell>
          <cell r="G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C225">
            <v>168</v>
          </cell>
          <cell r="D225" t="str">
            <v>萩原</v>
          </cell>
          <cell r="E225" t="str">
            <v>惇</v>
          </cell>
          <cell r="F225" t="str">
            <v>安房H</v>
          </cell>
          <cell r="G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C226">
            <v>169</v>
          </cell>
          <cell r="D226" t="str">
            <v>吉田</v>
          </cell>
          <cell r="E226" t="str">
            <v>恭平</v>
          </cell>
          <cell r="F226" t="str">
            <v>安房H</v>
          </cell>
          <cell r="G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C227">
            <v>170</v>
          </cell>
          <cell r="D227" t="str">
            <v>和田</v>
          </cell>
          <cell r="E227" t="str">
            <v>直樹</v>
          </cell>
          <cell r="F227" t="str">
            <v>安房H</v>
          </cell>
          <cell r="G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C228">
            <v>171</v>
          </cell>
          <cell r="D228" t="str">
            <v>小林</v>
          </cell>
          <cell r="E228" t="str">
            <v>慶士</v>
          </cell>
          <cell r="F228" t="str">
            <v>安房H</v>
          </cell>
          <cell r="G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C229">
            <v>172</v>
          </cell>
          <cell r="D229" t="str">
            <v>間宮</v>
          </cell>
          <cell r="E229" t="str">
            <v>悠</v>
          </cell>
          <cell r="F229" t="str">
            <v>安房H</v>
          </cell>
          <cell r="G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C230">
            <v>173</v>
          </cell>
          <cell r="D230" t="str">
            <v>鈴木</v>
          </cell>
          <cell r="E230" t="str">
            <v>俊輔</v>
          </cell>
          <cell r="F230" t="str">
            <v>安房H</v>
          </cell>
          <cell r="G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C231">
            <v>174</v>
          </cell>
          <cell r="D231" t="str">
            <v>小谷</v>
          </cell>
          <cell r="E231" t="str">
            <v>一宏</v>
          </cell>
          <cell r="F231" t="str">
            <v>鏡ケ浦Jr</v>
          </cell>
          <cell r="G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C232">
            <v>175</v>
          </cell>
          <cell r="D232" t="str">
            <v>渡辺</v>
          </cell>
          <cell r="E232" t="str">
            <v>正宏</v>
          </cell>
          <cell r="F232" t="str">
            <v>鏡ケ浦Jr</v>
          </cell>
          <cell r="G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C233">
            <v>176</v>
          </cell>
          <cell r="D233" t="str">
            <v>太田</v>
          </cell>
          <cell r="E233" t="str">
            <v>悠策</v>
          </cell>
          <cell r="F233" t="str">
            <v>フリー</v>
          </cell>
          <cell r="G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C234">
            <v>177</v>
          </cell>
          <cell r="D234" t="str">
            <v>影山</v>
          </cell>
          <cell r="E234" t="str">
            <v>博明</v>
          </cell>
          <cell r="F234" t="str">
            <v>安房H</v>
          </cell>
          <cell r="G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C235">
            <v>178</v>
          </cell>
          <cell r="D235" t="str">
            <v>小峰</v>
          </cell>
          <cell r="E235" t="str">
            <v>重男</v>
          </cell>
          <cell r="F235" t="str">
            <v>VTC</v>
          </cell>
          <cell r="G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C236">
            <v>179</v>
          </cell>
          <cell r="D236" t="str">
            <v>朝生</v>
          </cell>
          <cell r="E236" t="str">
            <v>慎吾</v>
          </cell>
          <cell r="F236" t="str">
            <v>君津G</v>
          </cell>
          <cell r="G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C237">
            <v>180</v>
          </cell>
          <cell r="D237" t="str">
            <v>金瀬</v>
          </cell>
          <cell r="E237" t="str">
            <v>寛昭</v>
          </cell>
          <cell r="F237" t="str">
            <v>グラスH</v>
          </cell>
          <cell r="G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C238">
            <v>181</v>
          </cell>
          <cell r="D238" t="str">
            <v>山本</v>
          </cell>
          <cell r="E238" t="str">
            <v>英明</v>
          </cell>
          <cell r="F238" t="str">
            <v>グラスH</v>
          </cell>
          <cell r="G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C239">
            <v>182</v>
          </cell>
          <cell r="D239" t="str">
            <v>鈴木</v>
          </cell>
          <cell r="E239" t="str">
            <v>浩</v>
          </cell>
          <cell r="F239" t="str">
            <v>グラスH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C240">
            <v>183</v>
          </cell>
          <cell r="D240" t="str">
            <v>宮川</v>
          </cell>
          <cell r="E240" t="str">
            <v>純一</v>
          </cell>
          <cell r="F240" t="str">
            <v>グラスH</v>
          </cell>
          <cell r="G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C241">
            <v>184</v>
          </cell>
          <cell r="D241" t="str">
            <v>福有</v>
          </cell>
          <cell r="E241" t="str">
            <v>睦人</v>
          </cell>
          <cell r="F241" t="str">
            <v>スターD</v>
          </cell>
          <cell r="G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C242">
            <v>185</v>
          </cell>
          <cell r="D242" t="str">
            <v>浅野</v>
          </cell>
          <cell r="E242" t="str">
            <v>芳彦</v>
          </cell>
          <cell r="F242" t="str">
            <v>グラスH</v>
          </cell>
          <cell r="G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C243">
            <v>187</v>
          </cell>
          <cell r="D243" t="str">
            <v>志保沢</v>
          </cell>
          <cell r="E243" t="str">
            <v>博央</v>
          </cell>
          <cell r="F243" t="str">
            <v>BSTC</v>
          </cell>
          <cell r="G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C244">
            <v>188</v>
          </cell>
          <cell r="D244" t="str">
            <v>徳山</v>
          </cell>
          <cell r="E244" t="str">
            <v>盛和</v>
          </cell>
          <cell r="F244" t="str">
            <v>君津G</v>
          </cell>
          <cell r="G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C245">
            <v>189</v>
          </cell>
          <cell r="D245" t="str">
            <v>竹内</v>
          </cell>
          <cell r="E245" t="str">
            <v>実</v>
          </cell>
          <cell r="F245" t="str">
            <v>シーサイド</v>
          </cell>
          <cell r="G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C246">
            <v>190</v>
          </cell>
          <cell r="D246" t="str">
            <v>箕沢</v>
          </cell>
          <cell r="E246" t="str">
            <v>恵美子</v>
          </cell>
          <cell r="F246" t="str">
            <v>TDI</v>
          </cell>
          <cell r="G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C247">
            <v>191</v>
          </cell>
          <cell r="D247" t="str">
            <v>谷本</v>
          </cell>
          <cell r="E247" t="str">
            <v>憲史</v>
          </cell>
          <cell r="F247" t="str">
            <v>TDI</v>
          </cell>
          <cell r="G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C248">
            <v>192</v>
          </cell>
          <cell r="D248" t="str">
            <v>武林</v>
          </cell>
          <cell r="E248" t="str">
            <v>洋也</v>
          </cell>
          <cell r="F248" t="str">
            <v>フリー</v>
          </cell>
          <cell r="G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C249">
            <v>193</v>
          </cell>
          <cell r="D249" t="str">
            <v>加藤</v>
          </cell>
          <cell r="E249" t="str">
            <v>健司</v>
          </cell>
          <cell r="F249" t="str">
            <v>フリー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C250">
            <v>194</v>
          </cell>
          <cell r="D250" t="str">
            <v>鶴岡</v>
          </cell>
          <cell r="E250" t="str">
            <v>正義</v>
          </cell>
          <cell r="F250" t="str">
            <v>天羽Ｍ</v>
          </cell>
          <cell r="G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C251">
            <v>195</v>
          </cell>
          <cell r="D251" t="str">
            <v>山根</v>
          </cell>
          <cell r="E251" t="str">
            <v>修一</v>
          </cell>
          <cell r="F251" t="str">
            <v>天羽Ｍ</v>
          </cell>
          <cell r="G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C252">
            <v>196</v>
          </cell>
          <cell r="D252" t="str">
            <v>榎本</v>
          </cell>
          <cell r="E252" t="str">
            <v>健作</v>
          </cell>
          <cell r="F252" t="str">
            <v>荏原TC</v>
          </cell>
          <cell r="G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C253">
            <v>197</v>
          </cell>
          <cell r="D253" t="str">
            <v>波多野</v>
          </cell>
          <cell r="E253" t="str">
            <v>幸也</v>
          </cell>
          <cell r="F253" t="str">
            <v>君津G</v>
          </cell>
          <cell r="G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C254">
            <v>198</v>
          </cell>
          <cell r="D254" t="str">
            <v>藤村</v>
          </cell>
          <cell r="E254" t="str">
            <v>哲也</v>
          </cell>
          <cell r="F254" t="str">
            <v>安房西</v>
          </cell>
          <cell r="G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C255">
            <v>199</v>
          </cell>
          <cell r="D255" t="str">
            <v>熊澤</v>
          </cell>
          <cell r="E255" t="str">
            <v>克美</v>
          </cell>
          <cell r="F255" t="str">
            <v>安房西</v>
          </cell>
          <cell r="G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C256">
            <v>200</v>
          </cell>
          <cell r="D256" t="str">
            <v>佐久間</v>
          </cell>
          <cell r="E256" t="str">
            <v>顕</v>
          </cell>
          <cell r="F256" t="str">
            <v>TDI</v>
          </cell>
          <cell r="G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C257">
            <v>201</v>
          </cell>
          <cell r="D257" t="str">
            <v>渡部</v>
          </cell>
          <cell r="E257" t="str">
            <v>健一</v>
          </cell>
          <cell r="F257" t="str">
            <v>TDI</v>
          </cell>
          <cell r="G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C258">
            <v>202</v>
          </cell>
          <cell r="D258" t="str">
            <v>正木</v>
          </cell>
          <cell r="E258" t="str">
            <v>正幸</v>
          </cell>
          <cell r="F258" t="str">
            <v>VTC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C259">
            <v>203</v>
          </cell>
          <cell r="D259" t="str">
            <v>岸本</v>
          </cell>
          <cell r="E259" t="str">
            <v>慎太郎</v>
          </cell>
          <cell r="F259" t="str">
            <v>君津G</v>
          </cell>
          <cell r="G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C260">
            <v>204</v>
          </cell>
          <cell r="D260" t="str">
            <v>阿部</v>
          </cell>
          <cell r="E260" t="str">
            <v>光伸</v>
          </cell>
          <cell r="F260" t="str">
            <v>君津G</v>
          </cell>
          <cell r="G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C261">
            <v>205</v>
          </cell>
          <cell r="D261" t="str">
            <v>櫻井</v>
          </cell>
          <cell r="E261" t="str">
            <v>功</v>
          </cell>
          <cell r="F261" t="str">
            <v>遊ing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C262">
            <v>207</v>
          </cell>
          <cell r="D262" t="str">
            <v>井後</v>
          </cell>
          <cell r="E262" t="str">
            <v>良平</v>
          </cell>
          <cell r="F262" t="str">
            <v>遊ing</v>
          </cell>
          <cell r="G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C263">
            <v>209</v>
          </cell>
          <cell r="D263" t="str">
            <v>高橋</v>
          </cell>
          <cell r="E263" t="str">
            <v>優</v>
          </cell>
          <cell r="F263" t="str">
            <v>スターD</v>
          </cell>
          <cell r="G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C264">
            <v>210</v>
          </cell>
          <cell r="D264" t="str">
            <v>望月</v>
          </cell>
          <cell r="E264" t="str">
            <v>信男</v>
          </cell>
          <cell r="F264" t="str">
            <v>TCO</v>
          </cell>
          <cell r="G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C265">
            <v>211</v>
          </cell>
          <cell r="D265" t="str">
            <v>窪田</v>
          </cell>
          <cell r="E265" t="str">
            <v>悟</v>
          </cell>
          <cell r="F265" t="str">
            <v>スターD</v>
          </cell>
          <cell r="G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C266">
            <v>213</v>
          </cell>
          <cell r="D266" t="str">
            <v>鶴岡</v>
          </cell>
          <cell r="E266" t="str">
            <v>則彦</v>
          </cell>
          <cell r="F266" t="str">
            <v>スターD</v>
          </cell>
          <cell r="G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C267">
            <v>214</v>
          </cell>
          <cell r="D267" t="str">
            <v>早川</v>
          </cell>
          <cell r="E267" t="str">
            <v>秀利</v>
          </cell>
          <cell r="F267" t="str">
            <v>TCO</v>
          </cell>
          <cell r="G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C268">
            <v>215</v>
          </cell>
          <cell r="D268" t="str">
            <v>高橋</v>
          </cell>
          <cell r="E268" t="str">
            <v>陽平</v>
          </cell>
          <cell r="F268" t="str">
            <v>水</v>
          </cell>
          <cell r="G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C269">
            <v>216</v>
          </cell>
          <cell r="D269" t="str">
            <v>長谷川</v>
          </cell>
          <cell r="E269" t="str">
            <v>雄司</v>
          </cell>
          <cell r="F269" t="str">
            <v>水</v>
          </cell>
          <cell r="G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C270">
            <v>217</v>
          </cell>
          <cell r="D270" t="str">
            <v>森田</v>
          </cell>
          <cell r="E270" t="str">
            <v>祐也</v>
          </cell>
          <cell r="F270" t="str">
            <v>水</v>
          </cell>
          <cell r="G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C271">
            <v>218</v>
          </cell>
          <cell r="D271" t="str">
            <v>鈴木</v>
          </cell>
          <cell r="E271" t="str">
            <v>勇一</v>
          </cell>
          <cell r="F271" t="str">
            <v>水</v>
          </cell>
          <cell r="G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C272">
            <v>220</v>
          </cell>
          <cell r="D272" t="str">
            <v>山田</v>
          </cell>
          <cell r="E272" t="str">
            <v>昭久</v>
          </cell>
          <cell r="F272" t="str">
            <v>VTC</v>
          </cell>
          <cell r="G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C273">
            <v>221</v>
          </cell>
          <cell r="D273" t="str">
            <v>藤本</v>
          </cell>
          <cell r="E273" t="str">
            <v>敏孝</v>
          </cell>
          <cell r="F273" t="str">
            <v>TCO</v>
          </cell>
          <cell r="G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C274">
            <v>222</v>
          </cell>
          <cell r="D274" t="str">
            <v>高橋</v>
          </cell>
          <cell r="E274" t="str">
            <v>学</v>
          </cell>
          <cell r="F274" t="str">
            <v>UMCJ</v>
          </cell>
          <cell r="G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C275">
            <v>223</v>
          </cell>
          <cell r="D275" t="str">
            <v>平賀</v>
          </cell>
          <cell r="E275" t="str">
            <v>宙</v>
          </cell>
          <cell r="F275" t="str">
            <v>UMCJ</v>
          </cell>
          <cell r="G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C276">
            <v>226</v>
          </cell>
          <cell r="D276" t="str">
            <v>石田</v>
          </cell>
          <cell r="E276" t="str">
            <v>幸二</v>
          </cell>
          <cell r="F276" t="str">
            <v>UMCJ</v>
          </cell>
          <cell r="G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C277">
            <v>227</v>
          </cell>
          <cell r="D277" t="str">
            <v>島</v>
          </cell>
          <cell r="E277" t="str">
            <v>修</v>
          </cell>
          <cell r="F277" t="str">
            <v>GBT</v>
          </cell>
          <cell r="G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C278">
            <v>228</v>
          </cell>
          <cell r="D278" t="str">
            <v>栗田</v>
          </cell>
          <cell r="E278" t="str">
            <v>正</v>
          </cell>
          <cell r="F278" t="str">
            <v>GBT</v>
          </cell>
          <cell r="G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C279">
            <v>229</v>
          </cell>
          <cell r="D279" t="str">
            <v>鶴岡</v>
          </cell>
          <cell r="E279" t="str">
            <v>晶</v>
          </cell>
          <cell r="F279" t="str">
            <v>君津G</v>
          </cell>
          <cell r="G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C280">
            <v>230</v>
          </cell>
          <cell r="D280" t="str">
            <v>尾形</v>
          </cell>
          <cell r="E280" t="str">
            <v>聡一</v>
          </cell>
          <cell r="F280" t="str">
            <v>VTC</v>
          </cell>
          <cell r="G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C281">
            <v>231</v>
          </cell>
          <cell r="D281" t="str">
            <v>伊藤</v>
          </cell>
          <cell r="E281" t="str">
            <v>卓磨</v>
          </cell>
          <cell r="F281" t="str">
            <v>VTC</v>
          </cell>
          <cell r="G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C282">
            <v>232</v>
          </cell>
          <cell r="D282" t="str">
            <v>嶋野</v>
          </cell>
          <cell r="E282" t="str">
            <v>慶次</v>
          </cell>
          <cell r="F282" t="str">
            <v>BSTC</v>
          </cell>
          <cell r="G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C283">
            <v>233</v>
          </cell>
          <cell r="D283" t="str">
            <v>川口</v>
          </cell>
          <cell r="E283" t="str">
            <v>時男</v>
          </cell>
          <cell r="F283" t="str">
            <v>サンデー55</v>
          </cell>
          <cell r="G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C284">
            <v>234</v>
          </cell>
          <cell r="D284" t="str">
            <v>関根</v>
          </cell>
          <cell r="E284" t="str">
            <v>和明</v>
          </cell>
          <cell r="F284" t="str">
            <v>フリー</v>
          </cell>
          <cell r="G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C285">
            <v>235</v>
          </cell>
          <cell r="D285" t="str">
            <v>溝口</v>
          </cell>
          <cell r="E285" t="str">
            <v>知之</v>
          </cell>
          <cell r="F285" t="str">
            <v>青葉H</v>
          </cell>
          <cell r="G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C286">
            <v>236</v>
          </cell>
          <cell r="D286" t="str">
            <v>井川</v>
          </cell>
          <cell r="E286" t="str">
            <v>秀雄</v>
          </cell>
          <cell r="F286" t="str">
            <v>GBT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C287">
            <v>237</v>
          </cell>
          <cell r="D287" t="str">
            <v>野木</v>
          </cell>
          <cell r="E287" t="str">
            <v>栄信</v>
          </cell>
          <cell r="F287" t="str">
            <v>君津G</v>
          </cell>
          <cell r="G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C288">
            <v>238</v>
          </cell>
          <cell r="D288" t="str">
            <v>佐藤</v>
          </cell>
          <cell r="E288" t="str">
            <v>佑太</v>
          </cell>
          <cell r="F288" t="str">
            <v>アイワ</v>
          </cell>
          <cell r="G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C289">
            <v>239</v>
          </cell>
          <cell r="D289" t="str">
            <v>本田</v>
          </cell>
          <cell r="E289" t="str">
            <v>卓也</v>
          </cell>
          <cell r="F289" t="str">
            <v>GBT</v>
          </cell>
          <cell r="G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C290">
            <v>240</v>
          </cell>
          <cell r="D290" t="str">
            <v>椎畑</v>
          </cell>
          <cell r="E290" t="str">
            <v>新次</v>
          </cell>
          <cell r="F290" t="str">
            <v>GBT</v>
          </cell>
          <cell r="G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C291">
            <v>241</v>
          </cell>
          <cell r="D291" t="str">
            <v>篠田</v>
          </cell>
          <cell r="E291" t="str">
            <v>武彦</v>
          </cell>
          <cell r="F291" t="str">
            <v>GTR</v>
          </cell>
          <cell r="G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C292">
            <v>242</v>
          </cell>
          <cell r="D292" t="str">
            <v>山之内</v>
          </cell>
          <cell r="E292" t="str">
            <v>広美</v>
          </cell>
          <cell r="F292" t="str">
            <v>MSC</v>
          </cell>
          <cell r="G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C293">
            <v>243</v>
          </cell>
          <cell r="D293" t="str">
            <v>宮田</v>
          </cell>
          <cell r="E293" t="str">
            <v>誠司</v>
          </cell>
          <cell r="F293" t="str">
            <v>GTR</v>
          </cell>
          <cell r="G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C294">
            <v>245</v>
          </cell>
          <cell r="D294" t="str">
            <v>佐野</v>
          </cell>
          <cell r="E294" t="str">
            <v>和生</v>
          </cell>
          <cell r="F294" t="str">
            <v>フリー</v>
          </cell>
          <cell r="G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C295">
            <v>246</v>
          </cell>
          <cell r="D295" t="str">
            <v>渡邉</v>
          </cell>
          <cell r="E295" t="str">
            <v>正弘</v>
          </cell>
          <cell r="F295" t="str">
            <v>鏡ケ浦Jr</v>
          </cell>
          <cell r="G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C296">
            <v>247</v>
          </cell>
          <cell r="D296" t="str">
            <v>小林</v>
          </cell>
          <cell r="E296" t="str">
            <v>誠</v>
          </cell>
          <cell r="F296" t="str">
            <v>GTR</v>
          </cell>
          <cell r="G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C297">
            <v>248</v>
          </cell>
          <cell r="D297" t="str">
            <v>野上</v>
          </cell>
          <cell r="E297" t="str">
            <v>拓也</v>
          </cell>
          <cell r="F297" t="str">
            <v>青葉H</v>
          </cell>
          <cell r="G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C298">
            <v>249</v>
          </cell>
          <cell r="D298" t="str">
            <v>今井</v>
          </cell>
          <cell r="E298" t="str">
            <v>篤</v>
          </cell>
          <cell r="F298" t="str">
            <v>青葉TC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C299">
            <v>250</v>
          </cell>
          <cell r="D299" t="str">
            <v>遠山</v>
          </cell>
          <cell r="E299" t="str">
            <v>勝大</v>
          </cell>
          <cell r="F299" t="str">
            <v>GBT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C300">
            <v>251</v>
          </cell>
          <cell r="D300" t="str">
            <v>鈴木</v>
          </cell>
          <cell r="E300" t="str">
            <v>秀朗</v>
          </cell>
          <cell r="F300" t="str">
            <v>MSC</v>
          </cell>
          <cell r="G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C301">
            <v>252</v>
          </cell>
          <cell r="D301" t="str">
            <v>岩井</v>
          </cell>
          <cell r="E301" t="str">
            <v>正貴</v>
          </cell>
          <cell r="F301" t="str">
            <v>GBT</v>
          </cell>
          <cell r="G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C302">
            <v>253</v>
          </cell>
          <cell r="D302" t="str">
            <v>真田</v>
          </cell>
          <cell r="E302" t="str">
            <v>修</v>
          </cell>
          <cell r="F302" t="str">
            <v>トゥインクル</v>
          </cell>
          <cell r="G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C303">
            <v>254</v>
          </cell>
          <cell r="D303" t="str">
            <v>小宮</v>
          </cell>
          <cell r="E303" t="str">
            <v>一巳</v>
          </cell>
          <cell r="F303" t="str">
            <v>トゥインクル</v>
          </cell>
          <cell r="G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C304">
            <v>255</v>
          </cell>
          <cell r="D304" t="str">
            <v>吉野</v>
          </cell>
          <cell r="E304" t="str">
            <v>正展</v>
          </cell>
          <cell r="F304" t="str">
            <v>フリー</v>
          </cell>
          <cell r="G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C305">
            <v>256</v>
          </cell>
          <cell r="D305" t="str">
            <v>山川</v>
          </cell>
          <cell r="E305" t="str">
            <v>貴士</v>
          </cell>
          <cell r="F305" t="str">
            <v>荏原TC</v>
          </cell>
          <cell r="G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C306">
            <v>257</v>
          </cell>
          <cell r="D306" t="str">
            <v>舩野</v>
          </cell>
          <cell r="E306" t="str">
            <v>祐一</v>
          </cell>
          <cell r="F306" t="str">
            <v>青葉TC</v>
          </cell>
          <cell r="G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C307">
            <v>258</v>
          </cell>
          <cell r="D307" t="str">
            <v>守</v>
          </cell>
          <cell r="E307" t="str">
            <v>隼也</v>
          </cell>
          <cell r="F307" t="str">
            <v>青葉TC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C308">
            <v>259</v>
          </cell>
          <cell r="D308" t="str">
            <v>佐久間</v>
          </cell>
          <cell r="E308" t="str">
            <v>大輔</v>
          </cell>
          <cell r="F308" t="str">
            <v>青葉H</v>
          </cell>
          <cell r="G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C309">
            <v>260</v>
          </cell>
          <cell r="D309" t="str">
            <v>佐々木</v>
          </cell>
          <cell r="E309" t="str">
            <v>一矢</v>
          </cell>
          <cell r="F309" t="str">
            <v>青葉TC</v>
          </cell>
          <cell r="G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C310">
            <v>261</v>
          </cell>
          <cell r="D310" t="str">
            <v>相川</v>
          </cell>
          <cell r="E310" t="str">
            <v>智紀</v>
          </cell>
          <cell r="F310" t="str">
            <v>青葉H</v>
          </cell>
          <cell r="G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C311">
            <v>262</v>
          </cell>
          <cell r="D311" t="str">
            <v>後町</v>
          </cell>
          <cell r="E311" t="str">
            <v>祐希</v>
          </cell>
          <cell r="F311" t="str">
            <v>青葉H</v>
          </cell>
          <cell r="G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C312">
            <v>263</v>
          </cell>
          <cell r="D312" t="str">
            <v>佐久間</v>
          </cell>
          <cell r="E312" t="str">
            <v>裕己</v>
          </cell>
          <cell r="F312" t="str">
            <v>青葉H</v>
          </cell>
          <cell r="G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C313">
            <v>264</v>
          </cell>
          <cell r="D313" t="str">
            <v>安田</v>
          </cell>
          <cell r="E313" t="str">
            <v>拓矢</v>
          </cell>
          <cell r="F313" t="str">
            <v>アイワ</v>
          </cell>
          <cell r="G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C314">
            <v>265</v>
          </cell>
          <cell r="D314" t="str">
            <v>高橋</v>
          </cell>
          <cell r="E314" t="str">
            <v>知希</v>
          </cell>
          <cell r="F314" t="str">
            <v>アイワ</v>
          </cell>
          <cell r="G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C315">
            <v>266</v>
          </cell>
          <cell r="D315" t="str">
            <v>林</v>
          </cell>
          <cell r="E315" t="str">
            <v>邦夫</v>
          </cell>
          <cell r="F315" t="str">
            <v>UMCJ</v>
          </cell>
          <cell r="G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C316">
            <v>267</v>
          </cell>
          <cell r="D316" t="str">
            <v>松澤</v>
          </cell>
          <cell r="E316" t="str">
            <v>玲洋</v>
          </cell>
          <cell r="F316" t="str">
            <v>UMCJ</v>
          </cell>
          <cell r="G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C317">
            <v>268</v>
          </cell>
          <cell r="D317" t="str">
            <v>越前</v>
          </cell>
          <cell r="E317" t="str">
            <v>恵一</v>
          </cell>
          <cell r="F317" t="str">
            <v>海自館山</v>
          </cell>
          <cell r="G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C318">
            <v>269</v>
          </cell>
          <cell r="D318" t="str">
            <v>石田</v>
          </cell>
          <cell r="E318" t="str">
            <v>修平</v>
          </cell>
          <cell r="F318" t="str">
            <v>安房H</v>
          </cell>
          <cell r="G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C319">
            <v>270</v>
          </cell>
          <cell r="D319" t="str">
            <v>橋本</v>
          </cell>
          <cell r="E319" t="str">
            <v>輝</v>
          </cell>
          <cell r="F319" t="str">
            <v>安房H</v>
          </cell>
          <cell r="G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C320">
            <v>271</v>
          </cell>
          <cell r="D320" t="str">
            <v>高橋</v>
          </cell>
          <cell r="E320" t="str">
            <v>駿弥</v>
          </cell>
          <cell r="F320" t="str">
            <v>安房H</v>
          </cell>
          <cell r="G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C321">
            <v>272</v>
          </cell>
          <cell r="D321" t="str">
            <v>明星</v>
          </cell>
          <cell r="E321" t="str">
            <v>遼</v>
          </cell>
          <cell r="F321" t="str">
            <v>安房H</v>
          </cell>
          <cell r="G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C322">
            <v>273</v>
          </cell>
          <cell r="D322" t="str">
            <v>小川</v>
          </cell>
          <cell r="E322" t="str">
            <v>隆史</v>
          </cell>
          <cell r="F322" t="str">
            <v>UMCJ</v>
          </cell>
          <cell r="G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C323">
            <v>274</v>
          </cell>
          <cell r="D323" t="str">
            <v>播磨</v>
          </cell>
          <cell r="E323" t="str">
            <v>一世</v>
          </cell>
          <cell r="F323" t="str">
            <v>コロコロ</v>
          </cell>
          <cell r="G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C324">
            <v>275</v>
          </cell>
          <cell r="D324" t="str">
            <v>相川</v>
          </cell>
          <cell r="E324" t="str">
            <v>修一</v>
          </cell>
          <cell r="F324" t="str">
            <v>VTC</v>
          </cell>
          <cell r="G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C325">
            <v>278</v>
          </cell>
          <cell r="D325" t="str">
            <v>原田</v>
          </cell>
          <cell r="E325" t="str">
            <v>一郎</v>
          </cell>
          <cell r="F325" t="str">
            <v>南房総市体協</v>
          </cell>
          <cell r="G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C326">
            <v>280</v>
          </cell>
          <cell r="D326" t="str">
            <v>切江</v>
          </cell>
          <cell r="E326" t="str">
            <v>淳二</v>
          </cell>
          <cell r="F326" t="str">
            <v>フリー</v>
          </cell>
          <cell r="G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C327">
            <v>281</v>
          </cell>
          <cell r="D327" t="str">
            <v>若槻</v>
          </cell>
          <cell r="E327" t="str">
            <v>赳</v>
          </cell>
          <cell r="F327" t="str">
            <v>館山海技</v>
          </cell>
          <cell r="G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C328">
            <v>282</v>
          </cell>
          <cell r="D328" t="str">
            <v>間瀬</v>
          </cell>
          <cell r="E328" t="str">
            <v>博昭</v>
          </cell>
          <cell r="F328" t="str">
            <v>館山海技</v>
          </cell>
          <cell r="G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C329">
            <v>283</v>
          </cell>
          <cell r="D329" t="str">
            <v>箭内</v>
          </cell>
          <cell r="E329" t="str">
            <v>太</v>
          </cell>
          <cell r="F329" t="str">
            <v>館山海技</v>
          </cell>
          <cell r="G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C330">
            <v>284</v>
          </cell>
          <cell r="D330" t="str">
            <v>吉野</v>
          </cell>
          <cell r="E330" t="str">
            <v>雄作</v>
          </cell>
          <cell r="F330" t="str">
            <v>館山海技</v>
          </cell>
          <cell r="G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C331">
            <v>285</v>
          </cell>
          <cell r="D331" t="str">
            <v>稲村</v>
          </cell>
          <cell r="E331" t="str">
            <v>恭平</v>
          </cell>
          <cell r="F331" t="str">
            <v>館山海技</v>
          </cell>
          <cell r="G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C332">
            <v>286</v>
          </cell>
          <cell r="D332" t="str">
            <v>宗田</v>
          </cell>
          <cell r="E332" t="str">
            <v>善久</v>
          </cell>
          <cell r="F332" t="str">
            <v>鏡ケ浦Jr</v>
          </cell>
          <cell r="G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C333">
            <v>287</v>
          </cell>
          <cell r="D333" t="str">
            <v>田所</v>
          </cell>
          <cell r="E333" t="str">
            <v>邦彦</v>
          </cell>
          <cell r="F333" t="str">
            <v>BSTC</v>
          </cell>
          <cell r="G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C334">
            <v>288</v>
          </cell>
          <cell r="D334" t="str">
            <v>堀江</v>
          </cell>
          <cell r="E334" t="str">
            <v>衛</v>
          </cell>
          <cell r="F334" t="str">
            <v>モーニング</v>
          </cell>
          <cell r="G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C335">
            <v>289</v>
          </cell>
          <cell r="D335" t="str">
            <v>菅原</v>
          </cell>
          <cell r="E335" t="str">
            <v>靖</v>
          </cell>
          <cell r="F335" t="str">
            <v>VTC</v>
          </cell>
          <cell r="G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C336">
            <v>291</v>
          </cell>
          <cell r="D336" t="str">
            <v>新井</v>
          </cell>
          <cell r="E336" t="str">
            <v>利幸</v>
          </cell>
          <cell r="F336" t="str">
            <v>スターD</v>
          </cell>
          <cell r="G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C337">
            <v>292</v>
          </cell>
          <cell r="D337" t="str">
            <v>種市</v>
          </cell>
          <cell r="E337" t="str">
            <v>浩二</v>
          </cell>
          <cell r="F337" t="str">
            <v>スターD</v>
          </cell>
          <cell r="G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C338">
            <v>293</v>
          </cell>
          <cell r="D338" t="str">
            <v>永野</v>
          </cell>
          <cell r="E338" t="str">
            <v>翔太</v>
          </cell>
          <cell r="F338" t="str">
            <v>館山海技</v>
          </cell>
          <cell r="G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C339">
            <v>294</v>
          </cell>
          <cell r="D339" t="str">
            <v>西澤</v>
          </cell>
          <cell r="E339" t="str">
            <v>侑馬</v>
          </cell>
          <cell r="F339" t="str">
            <v>館山海技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C340">
            <v>295</v>
          </cell>
          <cell r="D340" t="str">
            <v>太田</v>
          </cell>
          <cell r="E340" t="str">
            <v>亮輔</v>
          </cell>
          <cell r="F340" t="str">
            <v>フリー</v>
          </cell>
          <cell r="G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C341">
            <v>296</v>
          </cell>
          <cell r="D341" t="str">
            <v>阿部</v>
          </cell>
          <cell r="E341" t="str">
            <v>武博</v>
          </cell>
          <cell r="F341" t="str">
            <v>ステップTC</v>
          </cell>
          <cell r="G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C342">
            <v>297</v>
          </cell>
          <cell r="D342" t="str">
            <v>伊藤</v>
          </cell>
          <cell r="E342" t="str">
            <v>幸次</v>
          </cell>
          <cell r="F342" t="str">
            <v>ステップTC</v>
          </cell>
          <cell r="G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C343">
            <v>298</v>
          </cell>
          <cell r="D343" t="str">
            <v>石代</v>
          </cell>
          <cell r="E343" t="str">
            <v>誠</v>
          </cell>
          <cell r="F343" t="str">
            <v>フリー</v>
          </cell>
          <cell r="G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C344">
            <v>299</v>
          </cell>
          <cell r="D344" t="str">
            <v>武田</v>
          </cell>
          <cell r="E344" t="str">
            <v>洋</v>
          </cell>
          <cell r="F344" t="str">
            <v>海自館山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C345">
            <v>300</v>
          </cell>
          <cell r="D345" t="str">
            <v>佐藤</v>
          </cell>
          <cell r="E345" t="str">
            <v>陽三郎</v>
          </cell>
          <cell r="F345" t="str">
            <v>海自館山</v>
          </cell>
          <cell r="G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C346">
            <v>301</v>
          </cell>
          <cell r="D346" t="str">
            <v>川名</v>
          </cell>
          <cell r="E346" t="str">
            <v>祐貴</v>
          </cell>
          <cell r="F346" t="str">
            <v>安房H</v>
          </cell>
          <cell r="G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C347">
            <v>302</v>
          </cell>
          <cell r="D347" t="str">
            <v>川上</v>
          </cell>
          <cell r="E347" t="str">
            <v>裕規</v>
          </cell>
          <cell r="F347" t="str">
            <v>安房H</v>
          </cell>
          <cell r="G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C348">
            <v>303</v>
          </cell>
          <cell r="D348" t="str">
            <v>伊藤</v>
          </cell>
          <cell r="E348" t="str">
            <v>健</v>
          </cell>
          <cell r="F348" t="str">
            <v>サンデー55</v>
          </cell>
          <cell r="G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C349">
            <v>304</v>
          </cell>
          <cell r="D349" t="str">
            <v>石隈</v>
          </cell>
          <cell r="E349" t="str">
            <v>辰美</v>
          </cell>
          <cell r="F349" t="str">
            <v>フリー</v>
          </cell>
          <cell r="G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C350">
            <v>305</v>
          </cell>
          <cell r="D350" t="str">
            <v>鈴木</v>
          </cell>
          <cell r="E350" t="str">
            <v>惟</v>
          </cell>
          <cell r="F350" t="str">
            <v>安房H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C351">
            <v>306</v>
          </cell>
          <cell r="D351" t="str">
            <v>安室</v>
          </cell>
          <cell r="E351" t="str">
            <v>博文</v>
          </cell>
          <cell r="F351" t="str">
            <v>安房H</v>
          </cell>
          <cell r="G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C352">
            <v>307</v>
          </cell>
          <cell r="D352" t="str">
            <v>加藤</v>
          </cell>
          <cell r="E352" t="str">
            <v>洸二</v>
          </cell>
          <cell r="F352" t="str">
            <v>安房H</v>
          </cell>
          <cell r="G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C353">
            <v>308</v>
          </cell>
          <cell r="D353" t="str">
            <v>川上</v>
          </cell>
          <cell r="E353" t="str">
            <v>祥</v>
          </cell>
          <cell r="F353" t="str">
            <v>安房H</v>
          </cell>
          <cell r="G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C354">
            <v>309</v>
          </cell>
          <cell r="D354" t="str">
            <v>幡手</v>
          </cell>
          <cell r="E354" t="str">
            <v>慎樹</v>
          </cell>
          <cell r="F354" t="str">
            <v>UMCJ</v>
          </cell>
          <cell r="G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C355">
            <v>310</v>
          </cell>
          <cell r="D355" t="str">
            <v>島崎</v>
          </cell>
          <cell r="E355" t="str">
            <v>正博</v>
          </cell>
          <cell r="F355" t="str">
            <v>UMCJ</v>
          </cell>
          <cell r="G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C356">
            <v>311</v>
          </cell>
          <cell r="D356" t="str">
            <v>Marc-Etienne</v>
          </cell>
          <cell r="E356" t="str">
            <v>Jan</v>
          </cell>
          <cell r="F356" t="str">
            <v>UMCJ</v>
          </cell>
          <cell r="G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C357">
            <v>312</v>
          </cell>
          <cell r="D357" t="str">
            <v>安藤</v>
          </cell>
          <cell r="E357" t="str">
            <v>政敏</v>
          </cell>
          <cell r="F357" t="str">
            <v>グラスH</v>
          </cell>
          <cell r="G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C358">
            <v>313</v>
          </cell>
          <cell r="D358" t="str">
            <v>岩崎</v>
          </cell>
          <cell r="E358" t="str">
            <v>尚文</v>
          </cell>
          <cell r="F358" t="str">
            <v>グラスH</v>
          </cell>
          <cell r="G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C359">
            <v>314</v>
          </cell>
          <cell r="D359" t="str">
            <v>佐藤</v>
          </cell>
          <cell r="E359" t="str">
            <v>邦彦</v>
          </cell>
          <cell r="F359" t="str">
            <v>新日鉄富津</v>
          </cell>
          <cell r="G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C360">
            <v>315</v>
          </cell>
          <cell r="D360" t="str">
            <v>伊藤</v>
          </cell>
          <cell r="E360" t="str">
            <v>健</v>
          </cell>
          <cell r="F360" t="str">
            <v>鏡ケ浦Jr</v>
          </cell>
          <cell r="G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C361">
            <v>316</v>
          </cell>
          <cell r="D361" t="str">
            <v>小谷</v>
          </cell>
          <cell r="E361" t="str">
            <v>充</v>
          </cell>
          <cell r="F361" t="str">
            <v>鏡ケ浦Jr</v>
          </cell>
          <cell r="G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C362">
            <v>317</v>
          </cell>
          <cell r="D362" t="str">
            <v>石渡</v>
          </cell>
          <cell r="E362" t="str">
            <v>達也</v>
          </cell>
          <cell r="F362" t="str">
            <v>勝浦若潮H</v>
          </cell>
          <cell r="G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C363">
            <v>318</v>
          </cell>
          <cell r="D363" t="str">
            <v>赤松</v>
          </cell>
          <cell r="E363" t="str">
            <v>英之</v>
          </cell>
          <cell r="F363" t="str">
            <v>海自館山</v>
          </cell>
          <cell r="G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C364">
            <v>319</v>
          </cell>
          <cell r="D364" t="str">
            <v>石原</v>
          </cell>
          <cell r="E364" t="str">
            <v>秀生</v>
          </cell>
          <cell r="F364" t="str">
            <v>ASD</v>
          </cell>
          <cell r="G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C365">
            <v>320</v>
          </cell>
          <cell r="D365" t="str">
            <v>楠戸</v>
          </cell>
          <cell r="E365" t="str">
            <v>健介</v>
          </cell>
          <cell r="F365" t="str">
            <v>ASD</v>
          </cell>
          <cell r="G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C366">
            <v>321</v>
          </cell>
          <cell r="D366" t="str">
            <v>川﨑</v>
          </cell>
          <cell r="E366" t="str">
            <v>雅久</v>
          </cell>
          <cell r="F366" t="str">
            <v>PolePole</v>
          </cell>
          <cell r="G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C367">
            <v>322</v>
          </cell>
          <cell r="D367" t="str">
            <v>大吉</v>
          </cell>
          <cell r="E367" t="str">
            <v>宏二郎</v>
          </cell>
          <cell r="F367" t="str">
            <v>PolePole</v>
          </cell>
          <cell r="G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C368">
            <v>323</v>
          </cell>
          <cell r="D368" t="str">
            <v>竹中</v>
          </cell>
          <cell r="E368" t="str">
            <v>速雄</v>
          </cell>
          <cell r="F368" t="str">
            <v>PolePole</v>
          </cell>
          <cell r="G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C369">
            <v>324</v>
          </cell>
          <cell r="D369" t="str">
            <v>井上</v>
          </cell>
          <cell r="E369" t="str">
            <v>美津夫</v>
          </cell>
          <cell r="F369" t="str">
            <v>GBT</v>
          </cell>
          <cell r="G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C370">
            <v>325</v>
          </cell>
          <cell r="D370" t="str">
            <v>八島</v>
          </cell>
          <cell r="E370" t="str">
            <v>昭</v>
          </cell>
          <cell r="F370" t="str">
            <v>遊ing</v>
          </cell>
          <cell r="G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C371">
            <v>326</v>
          </cell>
          <cell r="D371" t="str">
            <v>土井</v>
          </cell>
          <cell r="E371" t="str">
            <v>勝明</v>
          </cell>
          <cell r="F371" t="str">
            <v>モーニング</v>
          </cell>
          <cell r="G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C372">
            <v>327</v>
          </cell>
          <cell r="D372" t="str">
            <v>手島</v>
          </cell>
          <cell r="E372" t="str">
            <v>貴宏</v>
          </cell>
          <cell r="F372" t="str">
            <v>青葉TC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C373">
            <v>328</v>
          </cell>
          <cell r="D373" t="str">
            <v>佐久間</v>
          </cell>
          <cell r="E373" t="str">
            <v>拓也</v>
          </cell>
          <cell r="F373" t="str">
            <v>青葉TC</v>
          </cell>
          <cell r="G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C374">
            <v>329</v>
          </cell>
          <cell r="D374" t="str">
            <v>林</v>
          </cell>
          <cell r="E374" t="str">
            <v>健太</v>
          </cell>
          <cell r="F374" t="str">
            <v>青葉TC</v>
          </cell>
          <cell r="G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C375">
            <v>330</v>
          </cell>
          <cell r="D375" t="str">
            <v>立石</v>
          </cell>
          <cell r="E375" t="str">
            <v>大</v>
          </cell>
          <cell r="F375" t="str">
            <v>青葉TC</v>
          </cell>
          <cell r="G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C376">
            <v>331</v>
          </cell>
          <cell r="D376" t="str">
            <v>関口</v>
          </cell>
          <cell r="E376" t="str">
            <v>誠一</v>
          </cell>
          <cell r="F376" t="str">
            <v>木更津Ｗ</v>
          </cell>
          <cell r="G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C377">
            <v>332</v>
          </cell>
          <cell r="D377" t="str">
            <v>吉田</v>
          </cell>
          <cell r="E377" t="str">
            <v>茂樹</v>
          </cell>
          <cell r="F377" t="str">
            <v>フリー</v>
          </cell>
          <cell r="G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C378">
            <v>333</v>
          </cell>
          <cell r="D378" t="str">
            <v>永野</v>
          </cell>
          <cell r="E378" t="str">
            <v>昭</v>
          </cell>
          <cell r="F378" t="str">
            <v>フリー</v>
          </cell>
          <cell r="G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C379">
            <v>334</v>
          </cell>
          <cell r="D379" t="str">
            <v>菅沼</v>
          </cell>
          <cell r="E379" t="str">
            <v>照夫</v>
          </cell>
          <cell r="F379" t="str">
            <v>VTC</v>
          </cell>
          <cell r="G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C380">
            <v>335</v>
          </cell>
          <cell r="D380" t="str">
            <v>石井</v>
          </cell>
          <cell r="E380" t="str">
            <v>匠</v>
          </cell>
          <cell r="F380" t="str">
            <v>安房H</v>
          </cell>
          <cell r="G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C381">
            <v>336</v>
          </cell>
          <cell r="D381" t="str">
            <v>中島</v>
          </cell>
          <cell r="E381" t="str">
            <v>惇</v>
          </cell>
          <cell r="F381" t="str">
            <v>安房H</v>
          </cell>
          <cell r="G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C382">
            <v>337</v>
          </cell>
          <cell r="D382" t="str">
            <v>加瀬</v>
          </cell>
          <cell r="E382" t="str">
            <v>俊典</v>
          </cell>
          <cell r="F382" t="str">
            <v>鏡ケ浦Jr</v>
          </cell>
          <cell r="G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C383">
            <v>338</v>
          </cell>
          <cell r="D383" t="str">
            <v>Brackenbury</v>
          </cell>
          <cell r="E383" t="str">
            <v>Craig</v>
          </cell>
          <cell r="F383" t="str">
            <v>市民TC</v>
          </cell>
          <cell r="G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C384">
            <v>339</v>
          </cell>
          <cell r="D384" t="str">
            <v>石田</v>
          </cell>
          <cell r="E384" t="str">
            <v>拓郎</v>
          </cell>
          <cell r="F384" t="str">
            <v>館山海技</v>
          </cell>
          <cell r="G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C385">
            <v>340</v>
          </cell>
          <cell r="D385" t="str">
            <v>山崎</v>
          </cell>
          <cell r="E385" t="str">
            <v>義隆</v>
          </cell>
          <cell r="F385" t="str">
            <v>館山海技</v>
          </cell>
          <cell r="G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C386">
            <v>341</v>
          </cell>
          <cell r="D386" t="str">
            <v>関</v>
          </cell>
          <cell r="E386" t="str">
            <v>浩太郎</v>
          </cell>
          <cell r="F386" t="str">
            <v>館山海技</v>
          </cell>
          <cell r="G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C387">
            <v>342</v>
          </cell>
          <cell r="D387" t="str">
            <v>伊藤</v>
          </cell>
          <cell r="E387" t="str">
            <v>匠</v>
          </cell>
          <cell r="F387" t="str">
            <v>館山海技</v>
          </cell>
          <cell r="G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C388">
            <v>343</v>
          </cell>
          <cell r="D388" t="str">
            <v>阿部</v>
          </cell>
          <cell r="E388" t="str">
            <v>雄基</v>
          </cell>
          <cell r="F388" t="str">
            <v>館山海技</v>
          </cell>
          <cell r="G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C389">
            <v>344</v>
          </cell>
          <cell r="D389" t="str">
            <v>伊藤</v>
          </cell>
          <cell r="E389" t="str">
            <v>圭</v>
          </cell>
          <cell r="F389" t="str">
            <v>館山海技</v>
          </cell>
          <cell r="G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C390">
            <v>345</v>
          </cell>
          <cell r="D390" t="str">
            <v>山本</v>
          </cell>
          <cell r="E390" t="str">
            <v>稔</v>
          </cell>
          <cell r="F390" t="str">
            <v>三芳病院</v>
          </cell>
          <cell r="G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C391">
            <v>346</v>
          </cell>
          <cell r="D391" t="str">
            <v>佐藤</v>
          </cell>
          <cell r="E391" t="str">
            <v>貴久</v>
          </cell>
          <cell r="F391" t="str">
            <v>三芳病院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C392">
            <v>347</v>
          </cell>
          <cell r="D392" t="str">
            <v>田中</v>
          </cell>
          <cell r="E392" t="str">
            <v>種雄</v>
          </cell>
          <cell r="F392" t="str">
            <v>県職安房TC</v>
          </cell>
          <cell r="G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C393">
            <v>348</v>
          </cell>
          <cell r="D393" t="str">
            <v>鈴木</v>
          </cell>
          <cell r="E393" t="str">
            <v>博幸</v>
          </cell>
          <cell r="F393" t="str">
            <v>フリー</v>
          </cell>
          <cell r="G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C394">
            <v>349</v>
          </cell>
          <cell r="D394" t="str">
            <v>山下</v>
          </cell>
          <cell r="E394" t="str">
            <v>耕作</v>
          </cell>
          <cell r="F394" t="str">
            <v>UMCJ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C395">
            <v>350</v>
          </cell>
          <cell r="D395" t="str">
            <v>原田</v>
          </cell>
          <cell r="E395" t="str">
            <v>洋一</v>
          </cell>
          <cell r="F395" t="str">
            <v>UMCJ</v>
          </cell>
          <cell r="G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C396">
            <v>351</v>
          </cell>
          <cell r="D396" t="str">
            <v>川上</v>
          </cell>
          <cell r="E396" t="str">
            <v>雄平</v>
          </cell>
          <cell r="F396" t="str">
            <v>安房H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C397">
            <v>352</v>
          </cell>
          <cell r="D397" t="str">
            <v>今里</v>
          </cell>
          <cell r="E397" t="str">
            <v>直樹</v>
          </cell>
          <cell r="F397" t="str">
            <v>UMCJ</v>
          </cell>
          <cell r="G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C398">
            <v>353</v>
          </cell>
          <cell r="D398" t="str">
            <v>平本</v>
          </cell>
          <cell r="E398" t="str">
            <v>隆史</v>
          </cell>
          <cell r="F398" t="str">
            <v>フリー</v>
          </cell>
          <cell r="G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C399">
            <v>357</v>
          </cell>
          <cell r="D399" t="str">
            <v>佐々木</v>
          </cell>
          <cell r="E399" t="str">
            <v>光</v>
          </cell>
          <cell r="F399" t="str">
            <v>SKZT</v>
          </cell>
          <cell r="G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C400">
            <v>359</v>
          </cell>
          <cell r="D400" t="str">
            <v>高橋</v>
          </cell>
          <cell r="E400" t="str">
            <v>知希</v>
          </cell>
          <cell r="F400" t="str">
            <v>安房H</v>
          </cell>
          <cell r="G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C401">
            <v>360</v>
          </cell>
          <cell r="D401" t="str">
            <v>三宅</v>
          </cell>
          <cell r="E401" t="str">
            <v>嵩</v>
          </cell>
          <cell r="F401" t="str">
            <v>安房H</v>
          </cell>
          <cell r="G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C402">
            <v>361</v>
          </cell>
          <cell r="D402" t="str">
            <v>鈴木</v>
          </cell>
          <cell r="E402" t="str">
            <v>遼太</v>
          </cell>
          <cell r="F402" t="str">
            <v>安房H</v>
          </cell>
          <cell r="G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C403">
            <v>362</v>
          </cell>
          <cell r="D403" t="str">
            <v>小川</v>
          </cell>
          <cell r="E403" t="str">
            <v>嵩人</v>
          </cell>
          <cell r="F403" t="str">
            <v>安房H</v>
          </cell>
          <cell r="G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C404">
            <v>363</v>
          </cell>
          <cell r="D404" t="str">
            <v>服部</v>
          </cell>
          <cell r="E404" t="str">
            <v>公一</v>
          </cell>
          <cell r="F404" t="str">
            <v>GBT</v>
          </cell>
          <cell r="G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C405">
            <v>364</v>
          </cell>
          <cell r="D405" t="str">
            <v>武</v>
          </cell>
          <cell r="E405" t="str">
            <v>洋一</v>
          </cell>
          <cell r="F405" t="str">
            <v>海自館山</v>
          </cell>
          <cell r="G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C406">
            <v>368</v>
          </cell>
          <cell r="D406" t="str">
            <v>森田</v>
          </cell>
          <cell r="E406" t="str">
            <v>喜代志</v>
          </cell>
          <cell r="F406" t="str">
            <v>RBSC</v>
          </cell>
          <cell r="G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C407">
            <v>369</v>
          </cell>
          <cell r="D407" t="str">
            <v>斎藤</v>
          </cell>
          <cell r="E407" t="str">
            <v>雅浩</v>
          </cell>
          <cell r="F407" t="str">
            <v>BSTC</v>
          </cell>
          <cell r="G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C408">
            <v>371</v>
          </cell>
          <cell r="D408" t="str">
            <v>岩上</v>
          </cell>
          <cell r="E408" t="str">
            <v>宗孝</v>
          </cell>
          <cell r="F408" t="str">
            <v>海自館山</v>
          </cell>
          <cell r="G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C409">
            <v>372</v>
          </cell>
          <cell r="D409" t="str">
            <v>田中</v>
          </cell>
          <cell r="E409" t="str">
            <v>豪</v>
          </cell>
          <cell r="F409" t="str">
            <v>海自館山</v>
          </cell>
          <cell r="G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C410">
            <v>373</v>
          </cell>
          <cell r="D410" t="str">
            <v>長屋</v>
          </cell>
          <cell r="E410" t="str">
            <v>雄一郎</v>
          </cell>
          <cell r="F410" t="str">
            <v>館山海技</v>
          </cell>
          <cell r="G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C411">
            <v>374</v>
          </cell>
          <cell r="D411" t="str">
            <v>大内</v>
          </cell>
          <cell r="E411" t="str">
            <v>徹</v>
          </cell>
          <cell r="F411" t="str">
            <v>館山海技</v>
          </cell>
          <cell r="G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C412">
            <v>375</v>
          </cell>
          <cell r="D412" t="str">
            <v>清水</v>
          </cell>
          <cell r="E412" t="str">
            <v>貴大</v>
          </cell>
          <cell r="F412" t="str">
            <v>館山海技</v>
          </cell>
          <cell r="G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C413">
            <v>376</v>
          </cell>
          <cell r="D413" t="str">
            <v>須田</v>
          </cell>
          <cell r="E413" t="str">
            <v>秀之</v>
          </cell>
          <cell r="F413" t="str">
            <v>コロコロ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C414">
            <v>377</v>
          </cell>
          <cell r="D414" t="str">
            <v>山田</v>
          </cell>
          <cell r="E414" t="str">
            <v>昌平</v>
          </cell>
          <cell r="F414" t="str">
            <v>モーニング</v>
          </cell>
          <cell r="G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C415">
            <v>378</v>
          </cell>
          <cell r="D415" t="str">
            <v>上野</v>
          </cell>
          <cell r="E415" t="str">
            <v>亮介</v>
          </cell>
          <cell r="F415" t="str">
            <v>安房H</v>
          </cell>
          <cell r="G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C416">
            <v>380</v>
          </cell>
          <cell r="D416" t="str">
            <v>大野</v>
          </cell>
          <cell r="E416" t="str">
            <v>哲郎</v>
          </cell>
          <cell r="F416" t="str">
            <v>電化工業</v>
          </cell>
          <cell r="G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C417">
            <v>381</v>
          </cell>
          <cell r="D417" t="str">
            <v>正木</v>
          </cell>
          <cell r="E417" t="str">
            <v>貴也</v>
          </cell>
          <cell r="F417" t="str">
            <v>B#</v>
          </cell>
          <cell r="G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C418">
            <v>382</v>
          </cell>
          <cell r="D418" t="str">
            <v>下田</v>
          </cell>
          <cell r="E418" t="str">
            <v>和也</v>
          </cell>
          <cell r="F418" t="str">
            <v>青葉TC</v>
          </cell>
          <cell r="G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C419">
            <v>383</v>
          </cell>
          <cell r="D419" t="str">
            <v>松本</v>
          </cell>
          <cell r="E419" t="str">
            <v>彰</v>
          </cell>
          <cell r="F419" t="str">
            <v>青葉TC</v>
          </cell>
          <cell r="G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C420">
            <v>384</v>
          </cell>
          <cell r="D420" t="str">
            <v>星野</v>
          </cell>
          <cell r="E420" t="str">
            <v>一輝</v>
          </cell>
          <cell r="F420" t="str">
            <v>青葉TC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C421">
            <v>385</v>
          </cell>
          <cell r="D421" t="str">
            <v>小澤</v>
          </cell>
          <cell r="E421" t="str">
            <v>祐介</v>
          </cell>
          <cell r="F421" t="str">
            <v>君津G</v>
          </cell>
          <cell r="G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C422">
            <v>386</v>
          </cell>
          <cell r="D422" t="str">
            <v>金井</v>
          </cell>
          <cell r="E422" t="str">
            <v>幸徳</v>
          </cell>
          <cell r="F422" t="str">
            <v>青葉H</v>
          </cell>
          <cell r="G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C423">
            <v>388</v>
          </cell>
          <cell r="D423" t="str">
            <v>息才</v>
          </cell>
          <cell r="E423" t="str">
            <v>慎平</v>
          </cell>
          <cell r="F423" t="str">
            <v>SKZT</v>
          </cell>
          <cell r="G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C424">
            <v>389</v>
          </cell>
          <cell r="D424" t="str">
            <v>平島</v>
          </cell>
          <cell r="E424" t="str">
            <v>哲矢</v>
          </cell>
          <cell r="F424" t="str">
            <v>安房H</v>
          </cell>
          <cell r="G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C425">
            <v>390</v>
          </cell>
          <cell r="D425" t="str">
            <v>杉浦</v>
          </cell>
          <cell r="E425" t="str">
            <v>勘太</v>
          </cell>
          <cell r="F425" t="str">
            <v>安房H</v>
          </cell>
          <cell r="G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C426">
            <v>391</v>
          </cell>
          <cell r="D426" t="str">
            <v>亀田</v>
          </cell>
          <cell r="E426" t="str">
            <v>兼佑</v>
          </cell>
          <cell r="F426" t="str">
            <v>安房H</v>
          </cell>
          <cell r="G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C427">
            <v>392</v>
          </cell>
          <cell r="D427" t="str">
            <v>古谷</v>
          </cell>
          <cell r="E427" t="str">
            <v>航太</v>
          </cell>
          <cell r="F427" t="str">
            <v>安房H</v>
          </cell>
          <cell r="G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C428">
            <v>393</v>
          </cell>
          <cell r="D428" t="str">
            <v>竹生田</v>
          </cell>
          <cell r="E428" t="str">
            <v>淳</v>
          </cell>
          <cell r="F428" t="str">
            <v>安房H</v>
          </cell>
          <cell r="G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C429">
            <v>394</v>
          </cell>
          <cell r="D429" t="str">
            <v>蛸井</v>
          </cell>
          <cell r="E429" t="str">
            <v>権護</v>
          </cell>
          <cell r="F429" t="str">
            <v>館山海技</v>
          </cell>
          <cell r="G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C430">
            <v>395</v>
          </cell>
          <cell r="D430" t="str">
            <v>山本</v>
          </cell>
          <cell r="E430" t="str">
            <v>末弘</v>
          </cell>
          <cell r="F430" t="str">
            <v>海自館山</v>
          </cell>
          <cell r="G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C431">
            <v>397</v>
          </cell>
          <cell r="D431" t="str">
            <v>安達</v>
          </cell>
          <cell r="E431" t="str">
            <v>洋平</v>
          </cell>
          <cell r="F431" t="str">
            <v>VTC</v>
          </cell>
          <cell r="G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C432">
            <v>398</v>
          </cell>
          <cell r="D432" t="str">
            <v>川名</v>
          </cell>
          <cell r="E432" t="str">
            <v>智貴</v>
          </cell>
          <cell r="F432" t="str">
            <v>拓心H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C433">
            <v>399</v>
          </cell>
          <cell r="D433" t="str">
            <v>原</v>
          </cell>
          <cell r="E433" t="str">
            <v>亮介</v>
          </cell>
          <cell r="F433" t="str">
            <v>TCO</v>
          </cell>
          <cell r="G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C434">
            <v>400</v>
          </cell>
          <cell r="D434" t="str">
            <v>三浦</v>
          </cell>
          <cell r="E434" t="str">
            <v>秀生</v>
          </cell>
          <cell r="F434" t="str">
            <v>ASD</v>
          </cell>
          <cell r="G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C435">
            <v>401</v>
          </cell>
          <cell r="D435" t="str">
            <v>日高</v>
          </cell>
          <cell r="E435" t="str">
            <v>誠</v>
          </cell>
          <cell r="F435" t="str">
            <v>ASD</v>
          </cell>
          <cell r="G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C436">
            <v>402</v>
          </cell>
          <cell r="D436" t="str">
            <v>福田</v>
          </cell>
          <cell r="E436" t="str">
            <v>隆行</v>
          </cell>
          <cell r="F436" t="str">
            <v>SKZT</v>
          </cell>
          <cell r="G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C437">
            <v>404</v>
          </cell>
          <cell r="D437" t="str">
            <v>鈴木</v>
          </cell>
          <cell r="E437" t="str">
            <v>瑛一</v>
          </cell>
          <cell r="F437" t="str">
            <v>フリー</v>
          </cell>
          <cell r="G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C438">
            <v>405</v>
          </cell>
          <cell r="D438" t="str">
            <v>沖本</v>
          </cell>
          <cell r="E438" t="str">
            <v>賢次</v>
          </cell>
          <cell r="F438" t="str">
            <v>PolePole</v>
          </cell>
          <cell r="G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C439">
            <v>407</v>
          </cell>
          <cell r="D439" t="str">
            <v>興梠</v>
          </cell>
          <cell r="E439" t="str">
            <v>健男</v>
          </cell>
          <cell r="F439" t="str">
            <v>フリー</v>
          </cell>
          <cell r="G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C440">
            <v>408</v>
          </cell>
          <cell r="D440" t="str">
            <v>御簾納</v>
          </cell>
          <cell r="E440" t="str">
            <v>敏廣</v>
          </cell>
          <cell r="F440" t="str">
            <v>フリー</v>
          </cell>
          <cell r="G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C441">
            <v>409</v>
          </cell>
          <cell r="D441" t="str">
            <v>田中</v>
          </cell>
          <cell r="E441" t="str">
            <v>稔規</v>
          </cell>
          <cell r="F441" t="str">
            <v>スターD</v>
          </cell>
          <cell r="G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C442">
            <v>411</v>
          </cell>
          <cell r="D442" t="str">
            <v>神作</v>
          </cell>
          <cell r="E442" t="str">
            <v>孝成</v>
          </cell>
          <cell r="F442" t="str">
            <v>磯辺一番地TC</v>
          </cell>
          <cell r="G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C443">
            <v>413</v>
          </cell>
          <cell r="D443" t="str">
            <v>朝生</v>
          </cell>
          <cell r="E443" t="str">
            <v>拓也</v>
          </cell>
          <cell r="F443" t="str">
            <v>青葉H</v>
          </cell>
          <cell r="G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C444">
            <v>415</v>
          </cell>
          <cell r="D444" t="str">
            <v>関</v>
          </cell>
          <cell r="E444" t="str">
            <v>祐一郎</v>
          </cell>
          <cell r="F444" t="str">
            <v>長狭H</v>
          </cell>
          <cell r="G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C445">
            <v>416</v>
          </cell>
          <cell r="D445" t="str">
            <v>中誇田</v>
          </cell>
          <cell r="E445" t="str">
            <v>浩紀</v>
          </cell>
          <cell r="F445" t="str">
            <v>アイワ</v>
          </cell>
          <cell r="G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C446">
            <v>417</v>
          </cell>
          <cell r="D446" t="str">
            <v>岩﨑</v>
          </cell>
          <cell r="E446" t="str">
            <v>翔太</v>
          </cell>
          <cell r="F446" t="str">
            <v>アイワ</v>
          </cell>
          <cell r="G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C447">
            <v>418</v>
          </cell>
          <cell r="D447" t="str">
            <v>押元</v>
          </cell>
          <cell r="E447" t="str">
            <v>祐也</v>
          </cell>
          <cell r="F447" t="str">
            <v>アイワ</v>
          </cell>
          <cell r="G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C448">
            <v>419</v>
          </cell>
          <cell r="D448" t="str">
            <v>佐久間</v>
          </cell>
          <cell r="E448" t="str">
            <v>卓巳</v>
          </cell>
          <cell r="F448" t="str">
            <v>長狭H</v>
          </cell>
          <cell r="G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C449">
            <v>420</v>
          </cell>
          <cell r="D449" t="str">
            <v>本吉</v>
          </cell>
          <cell r="E449" t="str">
            <v>啄哉</v>
          </cell>
          <cell r="F449" t="str">
            <v>長狭H</v>
          </cell>
          <cell r="G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C450">
            <v>421</v>
          </cell>
          <cell r="D450" t="str">
            <v>高梨</v>
          </cell>
          <cell r="E450" t="str">
            <v>隼人</v>
          </cell>
          <cell r="F450" t="str">
            <v>長狭H</v>
          </cell>
          <cell r="G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C451">
            <v>423</v>
          </cell>
          <cell r="D451" t="str">
            <v>内田</v>
          </cell>
          <cell r="E451" t="str">
            <v>宗一郎</v>
          </cell>
          <cell r="F451" t="str">
            <v>館山海技</v>
          </cell>
          <cell r="G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C452">
            <v>424</v>
          </cell>
          <cell r="D452" t="str">
            <v>青木</v>
          </cell>
          <cell r="E452" t="str">
            <v>開</v>
          </cell>
          <cell r="F452" t="str">
            <v>館山海技</v>
          </cell>
          <cell r="G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C453">
            <v>426</v>
          </cell>
          <cell r="D453" t="str">
            <v>田部</v>
          </cell>
          <cell r="E453" t="str">
            <v>弘</v>
          </cell>
          <cell r="F453" t="str">
            <v>グラスH</v>
          </cell>
          <cell r="G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C454">
            <v>427</v>
          </cell>
          <cell r="D454" t="str">
            <v>鳥居</v>
          </cell>
          <cell r="E454" t="str">
            <v>瑞紀</v>
          </cell>
          <cell r="F454" t="str">
            <v>君津G</v>
          </cell>
          <cell r="G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C455">
            <v>428</v>
          </cell>
          <cell r="D455" t="str">
            <v>福原</v>
          </cell>
          <cell r="E455" t="str">
            <v>好喜</v>
          </cell>
          <cell r="F455" t="str">
            <v>フリー</v>
          </cell>
          <cell r="G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C456">
            <v>430</v>
          </cell>
          <cell r="D456" t="str">
            <v>豊田</v>
          </cell>
          <cell r="E456" t="str">
            <v>隼之</v>
          </cell>
          <cell r="F456" t="str">
            <v>館山海技</v>
          </cell>
          <cell r="G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C457">
            <v>431</v>
          </cell>
          <cell r="D457" t="str">
            <v>平本</v>
          </cell>
          <cell r="E457" t="str">
            <v>太陽</v>
          </cell>
          <cell r="F457" t="str">
            <v>館山海技</v>
          </cell>
          <cell r="G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C458">
            <v>432</v>
          </cell>
          <cell r="D458" t="str">
            <v>浅見</v>
          </cell>
          <cell r="E458" t="str">
            <v>健太</v>
          </cell>
          <cell r="F458" t="str">
            <v>TDI</v>
          </cell>
          <cell r="G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C459">
            <v>434</v>
          </cell>
          <cell r="D459" t="str">
            <v>注連野</v>
          </cell>
          <cell r="E459" t="str">
            <v>満</v>
          </cell>
          <cell r="F459" t="str">
            <v>フリー</v>
          </cell>
          <cell r="G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C460">
            <v>442</v>
          </cell>
          <cell r="D460" t="str">
            <v>在原</v>
          </cell>
          <cell r="E460" t="str">
            <v>実</v>
          </cell>
          <cell r="F460" t="str">
            <v>スターD</v>
          </cell>
          <cell r="G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C461">
            <v>455</v>
          </cell>
          <cell r="D461" t="str">
            <v>金野</v>
          </cell>
          <cell r="E461" t="str">
            <v>宏明</v>
          </cell>
          <cell r="F461" t="str">
            <v>B#</v>
          </cell>
          <cell r="G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C462">
            <v>456</v>
          </cell>
          <cell r="D462" t="str">
            <v>三上</v>
          </cell>
          <cell r="E462" t="str">
            <v>和宏</v>
          </cell>
          <cell r="F462" t="str">
            <v>グラスH</v>
          </cell>
          <cell r="G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C463">
            <v>457</v>
          </cell>
          <cell r="D463" t="str">
            <v>向井</v>
          </cell>
          <cell r="E463" t="str">
            <v>秀和</v>
          </cell>
          <cell r="F463" t="str">
            <v>GBT</v>
          </cell>
          <cell r="G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C464">
            <v>458</v>
          </cell>
          <cell r="D464" t="str">
            <v>富田</v>
          </cell>
          <cell r="E464" t="str">
            <v>駿</v>
          </cell>
          <cell r="F464" t="str">
            <v>鏡ケ浦Jr</v>
          </cell>
          <cell r="G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C465">
            <v>459</v>
          </cell>
          <cell r="D465" t="str">
            <v>鈴木</v>
          </cell>
          <cell r="E465" t="str">
            <v>笙眞</v>
          </cell>
          <cell r="F465" t="str">
            <v>鏡ケ浦Jr</v>
          </cell>
          <cell r="G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C466">
            <v>460</v>
          </cell>
          <cell r="D466" t="str">
            <v>猪狩</v>
          </cell>
          <cell r="E466" t="str">
            <v>拓也</v>
          </cell>
          <cell r="F466" t="str">
            <v>鏡ケ浦Jr</v>
          </cell>
          <cell r="G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C467">
            <v>462</v>
          </cell>
          <cell r="D467" t="str">
            <v>豊崎</v>
          </cell>
          <cell r="E467" t="str">
            <v>徳久</v>
          </cell>
          <cell r="F467" t="str">
            <v>鏡ケ浦Jr</v>
          </cell>
          <cell r="G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C468">
            <v>463</v>
          </cell>
          <cell r="D468" t="str">
            <v>鴇田</v>
          </cell>
          <cell r="E468" t="str">
            <v>和弥</v>
          </cell>
          <cell r="F468" t="str">
            <v>青葉H</v>
          </cell>
          <cell r="G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C469">
            <v>464</v>
          </cell>
          <cell r="D469" t="str">
            <v>石井</v>
          </cell>
          <cell r="E469" t="str">
            <v>明夫</v>
          </cell>
          <cell r="F469" t="str">
            <v>青葉H</v>
          </cell>
          <cell r="G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C470">
            <v>465</v>
          </cell>
          <cell r="D470" t="str">
            <v>高山</v>
          </cell>
          <cell r="E470" t="str">
            <v>侑士</v>
          </cell>
          <cell r="F470" t="str">
            <v>館山海技</v>
          </cell>
          <cell r="G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C471">
            <v>466</v>
          </cell>
          <cell r="D471" t="str">
            <v>川瀬</v>
          </cell>
          <cell r="E471" t="str">
            <v>勝弘</v>
          </cell>
          <cell r="F471" t="str">
            <v>館山海技</v>
          </cell>
          <cell r="G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C472">
            <v>467</v>
          </cell>
          <cell r="D472" t="str">
            <v>野村</v>
          </cell>
          <cell r="E472" t="str">
            <v>龍也</v>
          </cell>
          <cell r="F472" t="str">
            <v>館山海技</v>
          </cell>
          <cell r="G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C473">
            <v>468</v>
          </cell>
          <cell r="D473" t="str">
            <v>石井</v>
          </cell>
          <cell r="E473" t="str">
            <v>健登</v>
          </cell>
          <cell r="F473" t="str">
            <v>館山海技</v>
          </cell>
          <cell r="G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C474">
            <v>469</v>
          </cell>
          <cell r="D474" t="str">
            <v>小島</v>
          </cell>
          <cell r="E474" t="str">
            <v>康洋</v>
          </cell>
          <cell r="F474" t="str">
            <v>UMCJ</v>
          </cell>
          <cell r="G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C475">
            <v>470</v>
          </cell>
          <cell r="D475" t="str">
            <v>前田</v>
          </cell>
          <cell r="E475" t="str">
            <v>優輔</v>
          </cell>
          <cell r="F475" t="str">
            <v>安房H</v>
          </cell>
          <cell r="G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C476">
            <v>471</v>
          </cell>
          <cell r="D476" t="str">
            <v>大谷</v>
          </cell>
          <cell r="E476" t="str">
            <v>光平</v>
          </cell>
          <cell r="F476" t="str">
            <v>安房H</v>
          </cell>
          <cell r="G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C477">
            <v>472</v>
          </cell>
          <cell r="D477" t="str">
            <v>野上</v>
          </cell>
          <cell r="E477" t="str">
            <v>均</v>
          </cell>
          <cell r="F477" t="str">
            <v>グラスH</v>
          </cell>
          <cell r="G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C478">
            <v>473</v>
          </cell>
          <cell r="D478" t="str">
            <v>佐藤</v>
          </cell>
          <cell r="E478" t="str">
            <v>彪光</v>
          </cell>
          <cell r="F478" t="str">
            <v>長狭H</v>
          </cell>
          <cell r="G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C479">
            <v>474</v>
          </cell>
          <cell r="D479" t="str">
            <v>鈴木</v>
          </cell>
          <cell r="E479" t="str">
            <v>修馬</v>
          </cell>
          <cell r="F479" t="str">
            <v>長狭H</v>
          </cell>
          <cell r="G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C480">
            <v>475</v>
          </cell>
          <cell r="D480" t="str">
            <v>菊池</v>
          </cell>
          <cell r="E480" t="str">
            <v>康平</v>
          </cell>
          <cell r="F480" t="str">
            <v>長狭H</v>
          </cell>
          <cell r="G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C481">
            <v>476</v>
          </cell>
          <cell r="D481" t="str">
            <v>野村</v>
          </cell>
          <cell r="E481" t="str">
            <v>翼</v>
          </cell>
          <cell r="F481" t="str">
            <v>長狭H</v>
          </cell>
          <cell r="G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C482">
            <v>477</v>
          </cell>
          <cell r="D482" t="str">
            <v>池田</v>
          </cell>
          <cell r="E482" t="str">
            <v>翔</v>
          </cell>
          <cell r="F482" t="str">
            <v>長狭H</v>
          </cell>
          <cell r="G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C483">
            <v>478</v>
          </cell>
          <cell r="D483" t="str">
            <v>岩川</v>
          </cell>
          <cell r="E483" t="str">
            <v>昭雄</v>
          </cell>
          <cell r="F483" t="str">
            <v>新日鐵君津</v>
          </cell>
          <cell r="G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C484">
            <v>479</v>
          </cell>
          <cell r="D484" t="str">
            <v>坂上</v>
          </cell>
          <cell r="E484" t="str">
            <v>祥隆</v>
          </cell>
          <cell r="F484" t="str">
            <v>アイワ</v>
          </cell>
          <cell r="G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C485">
            <v>480</v>
          </cell>
          <cell r="D485" t="str">
            <v>鈴木</v>
          </cell>
          <cell r="E485" t="str">
            <v>友也</v>
          </cell>
          <cell r="F485" t="str">
            <v>アイワ</v>
          </cell>
          <cell r="G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C486">
            <v>481</v>
          </cell>
          <cell r="D486" t="str">
            <v>竹沢</v>
          </cell>
          <cell r="E486" t="str">
            <v>嘉実</v>
          </cell>
          <cell r="F486" t="str">
            <v>フリー</v>
          </cell>
          <cell r="G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C487">
            <v>482</v>
          </cell>
          <cell r="D487" t="str">
            <v>在原</v>
          </cell>
          <cell r="E487" t="str">
            <v>実</v>
          </cell>
          <cell r="F487" t="str">
            <v>スターD</v>
          </cell>
          <cell r="G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C488">
            <v>483</v>
          </cell>
          <cell r="D488" t="str">
            <v>小柴</v>
          </cell>
          <cell r="E488" t="str">
            <v>正博</v>
          </cell>
          <cell r="F488" t="str">
            <v>LET'S</v>
          </cell>
          <cell r="G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C489">
            <v>484</v>
          </cell>
          <cell r="D489" t="str">
            <v>中川</v>
          </cell>
          <cell r="E489" t="str">
            <v>賢吾</v>
          </cell>
          <cell r="F489" t="str">
            <v>安房H</v>
          </cell>
          <cell r="G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C490">
            <v>485</v>
          </cell>
          <cell r="D490" t="str">
            <v>岡野</v>
          </cell>
          <cell r="E490" t="str">
            <v>拓未</v>
          </cell>
          <cell r="F490" t="str">
            <v>安房H</v>
          </cell>
          <cell r="G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C491">
            <v>486</v>
          </cell>
          <cell r="D491" t="str">
            <v>蒔苗</v>
          </cell>
          <cell r="E491" t="str">
            <v>健一</v>
          </cell>
          <cell r="F491" t="str">
            <v>安房H</v>
          </cell>
          <cell r="G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C492">
            <v>487</v>
          </cell>
          <cell r="D492" t="str">
            <v>押本</v>
          </cell>
          <cell r="E492" t="str">
            <v>力也</v>
          </cell>
          <cell r="F492" t="str">
            <v>安房H</v>
          </cell>
          <cell r="G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C493">
            <v>488</v>
          </cell>
          <cell r="D493" t="str">
            <v>江澤</v>
          </cell>
          <cell r="E493" t="str">
            <v>秀和</v>
          </cell>
          <cell r="F493" t="str">
            <v>安房H</v>
          </cell>
          <cell r="G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C494">
            <v>489</v>
          </cell>
          <cell r="D494" t="str">
            <v>堺</v>
          </cell>
          <cell r="E494" t="str">
            <v>高興</v>
          </cell>
          <cell r="F494" t="str">
            <v>安房H</v>
          </cell>
          <cell r="G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C495">
            <v>490</v>
          </cell>
          <cell r="D495" t="str">
            <v>玉井</v>
          </cell>
          <cell r="E495" t="str">
            <v>泰之</v>
          </cell>
          <cell r="F495" t="str">
            <v>海自館山</v>
          </cell>
          <cell r="G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C496">
            <v>491</v>
          </cell>
          <cell r="D496" t="str">
            <v>久保田</v>
          </cell>
          <cell r="E496" t="str">
            <v>孝彦</v>
          </cell>
          <cell r="F496" t="str">
            <v>海自館山</v>
          </cell>
          <cell r="G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C497">
            <v>492</v>
          </cell>
          <cell r="D497" t="str">
            <v>岡下</v>
          </cell>
          <cell r="E497" t="str">
            <v>丈</v>
          </cell>
          <cell r="F497" t="str">
            <v>安房H</v>
          </cell>
          <cell r="G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C498">
            <v>493</v>
          </cell>
          <cell r="D498" t="str">
            <v>高木</v>
          </cell>
          <cell r="E498" t="str">
            <v>ひろみ</v>
          </cell>
          <cell r="F498" t="str">
            <v>VTC</v>
          </cell>
          <cell r="G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C499">
            <v>494</v>
          </cell>
          <cell r="D499" t="str">
            <v>江波戸</v>
          </cell>
          <cell r="E499" t="str">
            <v>達哉</v>
          </cell>
          <cell r="F499" t="str">
            <v>安房H</v>
          </cell>
          <cell r="G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C500">
            <v>495</v>
          </cell>
          <cell r="D500" t="str">
            <v>多野崎</v>
          </cell>
          <cell r="E500" t="str">
            <v>広樹</v>
          </cell>
          <cell r="F500" t="str">
            <v>海自館山</v>
          </cell>
          <cell r="G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C501">
            <v>497</v>
          </cell>
          <cell r="D501" t="str">
            <v>石居</v>
          </cell>
          <cell r="E501" t="str">
            <v>弘光</v>
          </cell>
          <cell r="F501" t="str">
            <v>フェニックス</v>
          </cell>
          <cell r="G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C502">
            <v>499</v>
          </cell>
          <cell r="D502" t="str">
            <v>池田</v>
          </cell>
          <cell r="E502" t="str">
            <v>将</v>
          </cell>
          <cell r="F502" t="str">
            <v>長狭H</v>
          </cell>
          <cell r="G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C503">
            <v>500</v>
          </cell>
          <cell r="D503" t="str">
            <v>菅原</v>
          </cell>
          <cell r="E503" t="str">
            <v>翼</v>
          </cell>
          <cell r="F503" t="str">
            <v>長狭H</v>
          </cell>
          <cell r="G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C504">
            <v>501</v>
          </cell>
          <cell r="D504" t="str">
            <v>平野</v>
          </cell>
          <cell r="E504" t="str">
            <v>雄大</v>
          </cell>
          <cell r="F504" t="str">
            <v>長狭H</v>
          </cell>
          <cell r="G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C505">
            <v>502</v>
          </cell>
          <cell r="D505" t="str">
            <v>高橋</v>
          </cell>
          <cell r="E505" t="str">
            <v>直也</v>
          </cell>
          <cell r="F505" t="str">
            <v>長狭H</v>
          </cell>
          <cell r="G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C506">
            <v>503</v>
          </cell>
          <cell r="D506" t="str">
            <v>相澤</v>
          </cell>
          <cell r="E506" t="str">
            <v>翔太</v>
          </cell>
          <cell r="F506" t="str">
            <v>長狭H</v>
          </cell>
          <cell r="G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C507">
            <v>504</v>
          </cell>
          <cell r="D507" t="str">
            <v>粕谷</v>
          </cell>
          <cell r="E507" t="str">
            <v>晋一朗</v>
          </cell>
          <cell r="F507" t="str">
            <v>長狭H</v>
          </cell>
          <cell r="G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C508">
            <v>505</v>
          </cell>
          <cell r="D508" t="str">
            <v>元吉</v>
          </cell>
          <cell r="E508" t="str">
            <v>祐平</v>
          </cell>
          <cell r="F508" t="str">
            <v>長狭H</v>
          </cell>
          <cell r="G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C509">
            <v>506</v>
          </cell>
          <cell r="D509" t="str">
            <v>平野</v>
          </cell>
          <cell r="E509" t="str">
            <v>拓哉</v>
          </cell>
          <cell r="F509" t="str">
            <v>長狭H</v>
          </cell>
          <cell r="G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C510">
            <v>507</v>
          </cell>
          <cell r="D510" t="str">
            <v>植田</v>
          </cell>
          <cell r="E510" t="str">
            <v>宏</v>
          </cell>
          <cell r="F510" t="str">
            <v>長狭H</v>
          </cell>
          <cell r="G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C511">
            <v>508</v>
          </cell>
          <cell r="D511" t="str">
            <v>吉野</v>
          </cell>
          <cell r="E511" t="str">
            <v>優輝</v>
          </cell>
          <cell r="F511" t="str">
            <v>長狭H</v>
          </cell>
          <cell r="G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C512">
            <v>509</v>
          </cell>
          <cell r="D512" t="str">
            <v>水上</v>
          </cell>
          <cell r="E512" t="str">
            <v>賢吾</v>
          </cell>
          <cell r="F512" t="str">
            <v>長狭H</v>
          </cell>
          <cell r="G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C513">
            <v>510</v>
          </cell>
          <cell r="D513" t="str">
            <v>山田</v>
          </cell>
          <cell r="E513" t="str">
            <v>真也</v>
          </cell>
          <cell r="F513" t="str">
            <v>長狭H</v>
          </cell>
          <cell r="G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C514">
            <v>511</v>
          </cell>
          <cell r="D514" t="str">
            <v>砂坪</v>
          </cell>
          <cell r="E514" t="str">
            <v>直宏</v>
          </cell>
          <cell r="F514" t="str">
            <v>長狭H</v>
          </cell>
          <cell r="G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C515">
            <v>512</v>
          </cell>
          <cell r="D515" t="str">
            <v>満田</v>
          </cell>
          <cell r="E515" t="str">
            <v>茂</v>
          </cell>
          <cell r="F515" t="str">
            <v>亀田病院</v>
          </cell>
          <cell r="G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C516">
            <v>513</v>
          </cell>
          <cell r="D516" t="str">
            <v>板橋</v>
          </cell>
          <cell r="E516" t="str">
            <v>匠美</v>
          </cell>
          <cell r="F516" t="str">
            <v>亀田病院</v>
          </cell>
          <cell r="G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C517">
            <v>515</v>
          </cell>
          <cell r="D517" t="str">
            <v>伊林</v>
          </cell>
          <cell r="E517" t="str">
            <v>義博</v>
          </cell>
          <cell r="F517" t="str">
            <v>SKZT</v>
          </cell>
          <cell r="G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C518">
            <v>516</v>
          </cell>
          <cell r="D518" t="str">
            <v>池田</v>
          </cell>
          <cell r="E518" t="str">
            <v>亮</v>
          </cell>
          <cell r="F518" t="str">
            <v>GBT</v>
          </cell>
          <cell r="G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C519">
            <v>517</v>
          </cell>
          <cell r="D519" t="str">
            <v>山下</v>
          </cell>
          <cell r="E519" t="str">
            <v>幸徳</v>
          </cell>
          <cell r="F519" t="str">
            <v>フリー</v>
          </cell>
          <cell r="G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C520">
            <v>518</v>
          </cell>
          <cell r="D520" t="str">
            <v>荒井</v>
          </cell>
          <cell r="E520" t="str">
            <v>悠</v>
          </cell>
          <cell r="F520" t="str">
            <v>フリー</v>
          </cell>
          <cell r="G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C521">
            <v>519</v>
          </cell>
          <cell r="D521" t="str">
            <v>酢谷</v>
          </cell>
          <cell r="E521" t="str">
            <v>京平</v>
          </cell>
          <cell r="F521" t="str">
            <v>フリー</v>
          </cell>
          <cell r="G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C522">
            <v>520</v>
          </cell>
          <cell r="D522" t="str">
            <v>後藤</v>
          </cell>
          <cell r="E522" t="str">
            <v>章</v>
          </cell>
          <cell r="F522" t="str">
            <v>フリー</v>
          </cell>
          <cell r="G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C523">
            <v>521</v>
          </cell>
          <cell r="D523" t="str">
            <v>山下</v>
          </cell>
          <cell r="E523" t="str">
            <v>将徳</v>
          </cell>
          <cell r="F523" t="str">
            <v>フリー</v>
          </cell>
          <cell r="G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C524">
            <v>522</v>
          </cell>
          <cell r="D524" t="str">
            <v>宮川</v>
          </cell>
          <cell r="E524" t="str">
            <v>侑平</v>
          </cell>
          <cell r="F524" t="str">
            <v>文理開成</v>
          </cell>
          <cell r="G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C525">
            <v>523</v>
          </cell>
          <cell r="D525" t="str">
            <v>佐藤</v>
          </cell>
          <cell r="E525" t="str">
            <v>啓史</v>
          </cell>
          <cell r="F525" t="str">
            <v>SwinG</v>
          </cell>
          <cell r="G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C526">
            <v>524</v>
          </cell>
          <cell r="D526" t="str">
            <v>山口</v>
          </cell>
          <cell r="E526" t="str">
            <v>祐</v>
          </cell>
          <cell r="F526" t="str">
            <v>LET'S</v>
          </cell>
          <cell r="G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C527">
            <v>525</v>
          </cell>
          <cell r="D527" t="str">
            <v>加藤</v>
          </cell>
          <cell r="E527" t="str">
            <v>祐樹</v>
          </cell>
          <cell r="F527" t="str">
            <v>きさらづアウル</v>
          </cell>
          <cell r="G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C528">
            <v>526</v>
          </cell>
          <cell r="D528" t="str">
            <v>斉藤</v>
          </cell>
          <cell r="E528" t="str">
            <v>哲也</v>
          </cell>
          <cell r="F528" t="str">
            <v>きさらづアウル</v>
          </cell>
          <cell r="G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C529">
            <v>527</v>
          </cell>
          <cell r="D529" t="str">
            <v>宇山</v>
          </cell>
          <cell r="E529" t="str">
            <v>雄</v>
          </cell>
          <cell r="F529" t="str">
            <v>フリー</v>
          </cell>
          <cell r="G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C530">
            <v>528</v>
          </cell>
          <cell r="D530" t="str">
            <v>細田</v>
          </cell>
          <cell r="E530" t="str">
            <v>智輝</v>
          </cell>
          <cell r="F530" t="str">
            <v>TCO</v>
          </cell>
          <cell r="G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C531">
            <v>529</v>
          </cell>
          <cell r="D531" t="str">
            <v>綾部</v>
          </cell>
          <cell r="E531" t="str">
            <v>庸輔</v>
          </cell>
          <cell r="F531" t="str">
            <v>フリー</v>
          </cell>
          <cell r="G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C532">
            <v>530</v>
          </cell>
          <cell r="D532" t="str">
            <v>大野</v>
          </cell>
          <cell r="E532" t="str">
            <v>周平</v>
          </cell>
          <cell r="F532" t="str">
            <v>木更津H</v>
          </cell>
          <cell r="G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C533">
            <v>531</v>
          </cell>
          <cell r="D533" t="str">
            <v>板垣</v>
          </cell>
          <cell r="E533" t="str">
            <v>洋平</v>
          </cell>
          <cell r="F533" t="str">
            <v>木更津H</v>
          </cell>
          <cell r="G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C534">
            <v>532</v>
          </cell>
          <cell r="D534" t="str">
            <v>松本</v>
          </cell>
          <cell r="E534" t="str">
            <v>拓也</v>
          </cell>
          <cell r="F534" t="str">
            <v>木更津H</v>
          </cell>
          <cell r="G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C535">
            <v>533</v>
          </cell>
          <cell r="D535" t="str">
            <v>臼井</v>
          </cell>
          <cell r="E535" t="str">
            <v>繁</v>
          </cell>
          <cell r="F535" t="str">
            <v>富浦ロイヤルH</v>
          </cell>
          <cell r="G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C536">
            <v>534</v>
          </cell>
          <cell r="D536" t="str">
            <v>新井</v>
          </cell>
          <cell r="E536" t="str">
            <v>貴博</v>
          </cell>
          <cell r="F536" t="str">
            <v>串ん坊</v>
          </cell>
          <cell r="G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C537">
            <v>535</v>
          </cell>
          <cell r="D537" t="str">
            <v>後藤</v>
          </cell>
          <cell r="E537" t="str">
            <v>洋一</v>
          </cell>
          <cell r="F537" t="str">
            <v>串ん坊</v>
          </cell>
          <cell r="G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C538">
            <v>536</v>
          </cell>
          <cell r="D538" t="str">
            <v>近藤</v>
          </cell>
          <cell r="E538" t="str">
            <v>翔太</v>
          </cell>
          <cell r="F538" t="str">
            <v>串ん坊</v>
          </cell>
          <cell r="G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C539">
            <v>537</v>
          </cell>
          <cell r="D539" t="str">
            <v>福富</v>
          </cell>
          <cell r="E539" t="str">
            <v>真吾</v>
          </cell>
          <cell r="F539" t="str">
            <v>SKZT</v>
          </cell>
          <cell r="G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C540">
            <v>538</v>
          </cell>
          <cell r="D540" t="str">
            <v>湯浅</v>
          </cell>
          <cell r="E540" t="str">
            <v>孝司</v>
          </cell>
          <cell r="F540" t="str">
            <v>SKZT</v>
          </cell>
          <cell r="G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C541">
            <v>539</v>
          </cell>
          <cell r="D541" t="str">
            <v>武田</v>
          </cell>
          <cell r="E541" t="str">
            <v>諭治</v>
          </cell>
          <cell r="F541" t="str">
            <v>SKZT</v>
          </cell>
          <cell r="G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C542">
            <v>540</v>
          </cell>
          <cell r="D542" t="str">
            <v>磯崎</v>
          </cell>
          <cell r="E542" t="str">
            <v>茂男</v>
          </cell>
          <cell r="F542" t="str">
            <v>秋桜</v>
          </cell>
          <cell r="G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C543">
            <v>541</v>
          </cell>
          <cell r="D543" t="str">
            <v>中川</v>
          </cell>
          <cell r="E543" t="str">
            <v>泰人</v>
          </cell>
          <cell r="F543" t="str">
            <v>UMCJ</v>
          </cell>
          <cell r="G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C544">
            <v>542</v>
          </cell>
          <cell r="D544" t="str">
            <v>柴田</v>
          </cell>
          <cell r="E544" t="str">
            <v>篤</v>
          </cell>
          <cell r="F544" t="str">
            <v>君津G</v>
          </cell>
          <cell r="G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C545">
            <v>543</v>
          </cell>
          <cell r="D545" t="str">
            <v>渡辺</v>
          </cell>
          <cell r="E545" t="str">
            <v>喜夫</v>
          </cell>
          <cell r="F545" t="str">
            <v>40-0</v>
          </cell>
          <cell r="G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C546">
            <v>544</v>
          </cell>
          <cell r="D546" t="str">
            <v>滝口</v>
          </cell>
          <cell r="E546" t="str">
            <v>勝晴</v>
          </cell>
          <cell r="F546" t="str">
            <v>40-0</v>
          </cell>
          <cell r="G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C547">
            <v>545</v>
          </cell>
          <cell r="D547" t="str">
            <v>梅田</v>
          </cell>
          <cell r="E547" t="str">
            <v>喜孝</v>
          </cell>
          <cell r="F547" t="str">
            <v>県職安房TC</v>
          </cell>
          <cell r="G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C548">
            <v>546</v>
          </cell>
          <cell r="D548" t="str">
            <v>佐久間</v>
          </cell>
          <cell r="E548" t="str">
            <v>祐樹</v>
          </cell>
          <cell r="F548" t="str">
            <v>安房H</v>
          </cell>
          <cell r="G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C549">
            <v>547</v>
          </cell>
          <cell r="D549" t="str">
            <v>村井</v>
          </cell>
          <cell r="E549" t="str">
            <v>健人</v>
          </cell>
          <cell r="F549" t="str">
            <v>安房H</v>
          </cell>
          <cell r="G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C550">
            <v>548</v>
          </cell>
          <cell r="D550" t="str">
            <v>鵜山</v>
          </cell>
          <cell r="E550" t="str">
            <v>敬裕</v>
          </cell>
          <cell r="F550" t="str">
            <v>安房H</v>
          </cell>
          <cell r="G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C551">
            <v>549</v>
          </cell>
          <cell r="D551" t="str">
            <v>杉山</v>
          </cell>
          <cell r="E551" t="str">
            <v>清</v>
          </cell>
          <cell r="F551" t="str">
            <v>モーニング</v>
          </cell>
          <cell r="G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C552">
            <v>550</v>
          </cell>
          <cell r="D552" t="str">
            <v>森</v>
          </cell>
          <cell r="E552" t="str">
            <v>正一郎</v>
          </cell>
          <cell r="F552" t="str">
            <v>モーニング</v>
          </cell>
          <cell r="G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C553">
            <v>551</v>
          </cell>
          <cell r="D553" t="str">
            <v>松本</v>
          </cell>
          <cell r="E553" t="str">
            <v>祐樹</v>
          </cell>
          <cell r="F553" t="str">
            <v>拓心</v>
          </cell>
          <cell r="G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C554">
            <v>552</v>
          </cell>
          <cell r="D554" t="str">
            <v>判澤</v>
          </cell>
          <cell r="E554" t="str">
            <v>宏太</v>
          </cell>
          <cell r="F554" t="str">
            <v>拓心H</v>
          </cell>
          <cell r="G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C555">
            <v>553</v>
          </cell>
          <cell r="D555" t="str">
            <v>山下</v>
          </cell>
          <cell r="E555" t="str">
            <v>幸徳</v>
          </cell>
          <cell r="F555" t="str">
            <v>フリー</v>
          </cell>
          <cell r="G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C556">
            <v>554</v>
          </cell>
          <cell r="D556" t="str">
            <v>山口</v>
          </cell>
          <cell r="E556" t="str">
            <v>瑛</v>
          </cell>
          <cell r="F556" t="str">
            <v>安房H</v>
          </cell>
          <cell r="G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C557">
            <v>555</v>
          </cell>
          <cell r="D557" t="str">
            <v>忍足</v>
          </cell>
          <cell r="E557" t="str">
            <v>雄太</v>
          </cell>
          <cell r="F557" t="str">
            <v>安房H</v>
          </cell>
          <cell r="G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C558">
            <v>556</v>
          </cell>
          <cell r="D558" t="str">
            <v>依田</v>
          </cell>
          <cell r="E558" t="str">
            <v>譲治</v>
          </cell>
          <cell r="F558" t="str">
            <v>安房H</v>
          </cell>
          <cell r="G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C559">
            <v>557</v>
          </cell>
          <cell r="D559" t="str">
            <v>齋藤</v>
          </cell>
          <cell r="E559" t="str">
            <v>隆径</v>
          </cell>
          <cell r="F559" t="str">
            <v>フリー</v>
          </cell>
          <cell r="G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C560">
            <v>558</v>
          </cell>
          <cell r="D560" t="str">
            <v>新藤</v>
          </cell>
          <cell r="E560" t="str">
            <v>栄</v>
          </cell>
          <cell r="F560" t="str">
            <v>フリー</v>
          </cell>
          <cell r="G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C561">
            <v>559</v>
          </cell>
          <cell r="D561" t="str">
            <v>高橋</v>
          </cell>
          <cell r="E561" t="str">
            <v>勝彦</v>
          </cell>
          <cell r="F561" t="str">
            <v>オレンジTC</v>
          </cell>
          <cell r="G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C562">
            <v>560</v>
          </cell>
          <cell r="D562" t="str">
            <v>鈴木</v>
          </cell>
          <cell r="E562" t="str">
            <v>秀之</v>
          </cell>
          <cell r="F562" t="str">
            <v>フリー</v>
          </cell>
          <cell r="G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C563">
            <v>561</v>
          </cell>
          <cell r="D563" t="str">
            <v>野口</v>
          </cell>
          <cell r="E563" t="str">
            <v>和広</v>
          </cell>
          <cell r="F563" t="str">
            <v>フリー</v>
          </cell>
          <cell r="G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C564">
            <v>562</v>
          </cell>
          <cell r="D564" t="str">
            <v>金子</v>
          </cell>
          <cell r="E564" t="str">
            <v>透</v>
          </cell>
          <cell r="F564" t="str">
            <v>コロコロ</v>
          </cell>
          <cell r="G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C565">
            <v>563</v>
          </cell>
          <cell r="D565" t="str">
            <v>金泉</v>
          </cell>
          <cell r="E565" t="str">
            <v>祥太</v>
          </cell>
          <cell r="F565" t="str">
            <v>拓心H</v>
          </cell>
          <cell r="G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C566">
            <v>564</v>
          </cell>
          <cell r="D566" t="str">
            <v>新田</v>
          </cell>
          <cell r="E566" t="str">
            <v>裕斗</v>
          </cell>
          <cell r="F566" t="str">
            <v>拓心H</v>
          </cell>
          <cell r="G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C567">
            <v>565</v>
          </cell>
          <cell r="D567" t="str">
            <v>曽我井</v>
          </cell>
          <cell r="E567" t="str">
            <v>透</v>
          </cell>
          <cell r="F567" t="str">
            <v>新日鐵君津</v>
          </cell>
          <cell r="G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C568">
            <v>566</v>
          </cell>
          <cell r="D568" t="str">
            <v>池畑</v>
          </cell>
          <cell r="E568" t="str">
            <v>幸次</v>
          </cell>
          <cell r="F568" t="str">
            <v>フリー</v>
          </cell>
          <cell r="G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C569">
            <v>567</v>
          </cell>
          <cell r="D569" t="str">
            <v>永嶋</v>
          </cell>
          <cell r="E569" t="str">
            <v>憲二</v>
          </cell>
          <cell r="F569" t="str">
            <v>SKZT</v>
          </cell>
          <cell r="G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C570">
            <v>568</v>
          </cell>
          <cell r="D570" t="str">
            <v>佐藤</v>
          </cell>
          <cell r="E570" t="str">
            <v>正充</v>
          </cell>
          <cell r="F570" t="str">
            <v>SKZT</v>
          </cell>
          <cell r="G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C571">
            <v>569</v>
          </cell>
          <cell r="D571" t="str">
            <v>竹村</v>
          </cell>
          <cell r="E571" t="str">
            <v>一真</v>
          </cell>
          <cell r="F571" t="str">
            <v>SKZT</v>
          </cell>
          <cell r="G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C572">
            <v>570</v>
          </cell>
          <cell r="D572" t="str">
            <v>豊田</v>
          </cell>
          <cell r="E572" t="str">
            <v>祥孝</v>
          </cell>
          <cell r="F572" t="str">
            <v>SKZT</v>
          </cell>
          <cell r="G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C573">
            <v>571</v>
          </cell>
          <cell r="D573" t="str">
            <v>鈴木</v>
          </cell>
          <cell r="E573" t="str">
            <v>秀之</v>
          </cell>
          <cell r="F573" t="str">
            <v>フリー</v>
          </cell>
          <cell r="G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C574">
            <v>572</v>
          </cell>
          <cell r="D574" t="str">
            <v>松浦</v>
          </cell>
          <cell r="E574" t="str">
            <v>章広</v>
          </cell>
          <cell r="F574" t="str">
            <v>フリー</v>
          </cell>
          <cell r="G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C575">
            <v>573</v>
          </cell>
          <cell r="D575" t="str">
            <v>須田</v>
          </cell>
          <cell r="E575" t="str">
            <v>健吾</v>
          </cell>
          <cell r="F575" t="str">
            <v>長狭H</v>
          </cell>
          <cell r="G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C576">
            <v>574</v>
          </cell>
          <cell r="D576" t="str">
            <v>平柳</v>
          </cell>
          <cell r="E576" t="str">
            <v>和雄</v>
          </cell>
          <cell r="F576" t="str">
            <v>VTC</v>
          </cell>
          <cell r="G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C577">
            <v>575</v>
          </cell>
          <cell r="D577" t="str">
            <v>山下</v>
          </cell>
          <cell r="E577" t="str">
            <v>一樹</v>
          </cell>
          <cell r="F577" t="str">
            <v>LET'S</v>
          </cell>
          <cell r="G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C578">
            <v>576</v>
          </cell>
          <cell r="D578" t="str">
            <v>片岡</v>
          </cell>
          <cell r="E578" t="str">
            <v>龍也</v>
          </cell>
          <cell r="F578" t="str">
            <v>SwinG</v>
          </cell>
          <cell r="G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I668">
            <v>0</v>
          </cell>
          <cell r="J668">
            <v>0</v>
          </cell>
          <cell r="K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I674">
            <v>0</v>
          </cell>
          <cell r="J674">
            <v>0</v>
          </cell>
          <cell r="K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I675">
            <v>0</v>
          </cell>
          <cell r="J675">
            <v>0</v>
          </cell>
          <cell r="K675">
            <v>0</v>
          </cell>
        </row>
        <row r="676"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I676">
            <v>0</v>
          </cell>
          <cell r="J676">
            <v>0</v>
          </cell>
          <cell r="K676">
            <v>0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I679">
            <v>0</v>
          </cell>
          <cell r="J679">
            <v>0</v>
          </cell>
          <cell r="K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I708">
            <v>0</v>
          </cell>
          <cell r="J708">
            <v>0</v>
          </cell>
          <cell r="K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I712">
            <v>0</v>
          </cell>
          <cell r="J712">
            <v>0</v>
          </cell>
          <cell r="K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I776">
            <v>0</v>
          </cell>
          <cell r="J776">
            <v>0</v>
          </cell>
          <cell r="K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I804">
            <v>0</v>
          </cell>
          <cell r="J804">
            <v>0</v>
          </cell>
          <cell r="K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I805">
            <v>0</v>
          </cell>
          <cell r="J805">
            <v>0</v>
          </cell>
          <cell r="K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I806">
            <v>0</v>
          </cell>
          <cell r="J806">
            <v>0</v>
          </cell>
          <cell r="K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I811">
            <v>0</v>
          </cell>
          <cell r="J811">
            <v>0</v>
          </cell>
          <cell r="K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I812">
            <v>0</v>
          </cell>
          <cell r="J812">
            <v>0</v>
          </cell>
          <cell r="K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I813">
            <v>0</v>
          </cell>
          <cell r="J813">
            <v>0</v>
          </cell>
          <cell r="K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I814">
            <v>0</v>
          </cell>
          <cell r="J814">
            <v>0</v>
          </cell>
          <cell r="K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I816">
            <v>0</v>
          </cell>
          <cell r="J816">
            <v>0</v>
          </cell>
          <cell r="K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I818">
            <v>0</v>
          </cell>
          <cell r="J818">
            <v>0</v>
          </cell>
          <cell r="K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I819">
            <v>0</v>
          </cell>
          <cell r="J819">
            <v>0</v>
          </cell>
          <cell r="K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I820">
            <v>0</v>
          </cell>
          <cell r="J820">
            <v>0</v>
          </cell>
          <cell r="K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I823">
            <v>0</v>
          </cell>
          <cell r="J823">
            <v>0</v>
          </cell>
          <cell r="K823">
            <v>0</v>
          </cell>
        </row>
        <row r="824"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I835">
            <v>0</v>
          </cell>
          <cell r="J835">
            <v>0</v>
          </cell>
          <cell r="K835">
            <v>0</v>
          </cell>
        </row>
        <row r="836"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I836">
            <v>0</v>
          </cell>
          <cell r="J836">
            <v>0</v>
          </cell>
          <cell r="K836">
            <v>0</v>
          </cell>
        </row>
        <row r="837"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I838">
            <v>0</v>
          </cell>
          <cell r="J838">
            <v>0</v>
          </cell>
          <cell r="K838">
            <v>0</v>
          </cell>
        </row>
        <row r="839"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I840">
            <v>0</v>
          </cell>
          <cell r="J840">
            <v>0</v>
          </cell>
          <cell r="K840">
            <v>0</v>
          </cell>
        </row>
        <row r="841"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I846">
            <v>0</v>
          </cell>
          <cell r="J846">
            <v>0</v>
          </cell>
          <cell r="K846">
            <v>0</v>
          </cell>
        </row>
        <row r="847"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I849">
            <v>0</v>
          </cell>
          <cell r="J849">
            <v>0</v>
          </cell>
          <cell r="K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I851">
            <v>0</v>
          </cell>
          <cell r="J851">
            <v>0</v>
          </cell>
          <cell r="K851">
            <v>0</v>
          </cell>
        </row>
        <row r="852"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I852">
            <v>0</v>
          </cell>
          <cell r="J852">
            <v>0</v>
          </cell>
          <cell r="K852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I856">
            <v>0</v>
          </cell>
          <cell r="J856">
            <v>0</v>
          </cell>
          <cell r="K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I857">
            <v>0</v>
          </cell>
          <cell r="J857">
            <v>0</v>
          </cell>
          <cell r="K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I903">
            <v>0</v>
          </cell>
          <cell r="J903">
            <v>0</v>
          </cell>
          <cell r="K903">
            <v>0</v>
          </cell>
        </row>
        <row r="904"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I904">
            <v>0</v>
          </cell>
          <cell r="J904">
            <v>0</v>
          </cell>
          <cell r="K904">
            <v>0</v>
          </cell>
        </row>
        <row r="905"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I905">
            <v>0</v>
          </cell>
          <cell r="J905">
            <v>0</v>
          </cell>
          <cell r="K905">
            <v>0</v>
          </cell>
        </row>
        <row r="906"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I909">
            <v>0</v>
          </cell>
          <cell r="J909">
            <v>0</v>
          </cell>
          <cell r="K909">
            <v>0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I983">
            <v>0</v>
          </cell>
          <cell r="J983">
            <v>0</v>
          </cell>
          <cell r="K983">
            <v>0</v>
          </cell>
        </row>
        <row r="984"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I984">
            <v>0</v>
          </cell>
          <cell r="J984">
            <v>0</v>
          </cell>
          <cell r="K984">
            <v>0</v>
          </cell>
        </row>
        <row r="985"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I1002">
            <v>0</v>
          </cell>
          <cell r="J1002">
            <v>0</v>
          </cell>
          <cell r="K1002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">
          <cell r="A1">
            <v>1</v>
          </cell>
          <cell r="B1" t="str">
            <v>林　　俊裕</v>
          </cell>
          <cell r="C1">
            <v>1</v>
          </cell>
          <cell r="D1" t="str">
            <v>LET</v>
          </cell>
        </row>
        <row r="2">
          <cell r="A2">
            <v>2</v>
          </cell>
          <cell r="B2" t="str">
            <v>嶋田　保之</v>
          </cell>
          <cell r="C2">
            <v>2</v>
          </cell>
          <cell r="D2" t="str">
            <v>UMCJ</v>
          </cell>
        </row>
        <row r="3">
          <cell r="A3">
            <v>3</v>
          </cell>
          <cell r="B3" t="str">
            <v>野口　英男</v>
          </cell>
          <cell r="C3">
            <v>1</v>
          </cell>
          <cell r="D3" t="str">
            <v>LET</v>
          </cell>
        </row>
        <row r="4">
          <cell r="A4">
            <v>4</v>
          </cell>
          <cell r="B4" t="str">
            <v>安藤　　明</v>
          </cell>
          <cell r="C4">
            <v>5</v>
          </cell>
          <cell r="D4" t="str">
            <v>W19</v>
          </cell>
        </row>
        <row r="5">
          <cell r="A5">
            <v>5</v>
          </cell>
          <cell r="B5" t="str">
            <v>小磯　勝彦</v>
          </cell>
          <cell r="C5">
            <v>1</v>
          </cell>
          <cell r="D5" t="str">
            <v>LET</v>
          </cell>
        </row>
        <row r="6">
          <cell r="A6">
            <v>6</v>
          </cell>
          <cell r="B6" t="str">
            <v>鈴木　喜久雄</v>
          </cell>
          <cell r="C6">
            <v>11</v>
          </cell>
          <cell r="D6" t="str">
            <v>NTP</v>
          </cell>
        </row>
        <row r="7">
          <cell r="A7">
            <v>7</v>
          </cell>
          <cell r="B7" t="str">
            <v>石井　正義</v>
          </cell>
          <cell r="C7">
            <v>1</v>
          </cell>
          <cell r="D7" t="str">
            <v>LET</v>
          </cell>
        </row>
        <row r="8">
          <cell r="A8">
            <v>8</v>
          </cell>
          <cell r="B8" t="str">
            <v>庄司　　徹</v>
          </cell>
          <cell r="C8">
            <v>1</v>
          </cell>
          <cell r="D8" t="str">
            <v>LET</v>
          </cell>
        </row>
        <row r="9">
          <cell r="A9">
            <v>9</v>
          </cell>
          <cell r="B9" t="str">
            <v>鈴木　政明</v>
          </cell>
          <cell r="C9">
            <v>4</v>
          </cell>
          <cell r="D9" t="str">
            <v>VTC</v>
          </cell>
        </row>
        <row r="10">
          <cell r="A10">
            <v>10</v>
          </cell>
          <cell r="B10" t="str">
            <v>久保田　吉夫</v>
          </cell>
          <cell r="C10">
            <v>1</v>
          </cell>
          <cell r="D10" t="str">
            <v>LET</v>
          </cell>
        </row>
        <row r="11">
          <cell r="A11">
            <v>11</v>
          </cell>
          <cell r="B11" t="str">
            <v>尾形　四郎</v>
          </cell>
          <cell r="C11">
            <v>11</v>
          </cell>
          <cell r="D11" t="str">
            <v>NTP</v>
          </cell>
        </row>
        <row r="12">
          <cell r="A12">
            <v>12</v>
          </cell>
          <cell r="B12" t="str">
            <v>高橋　　淳</v>
          </cell>
          <cell r="C12">
            <v>2</v>
          </cell>
          <cell r="D12" t="str">
            <v>UMCJ</v>
          </cell>
        </row>
        <row r="13">
          <cell r="A13">
            <v>13</v>
          </cell>
          <cell r="B13" t="str">
            <v>尾形　康治</v>
          </cell>
          <cell r="C13">
            <v>11</v>
          </cell>
          <cell r="D13" t="str">
            <v>NTP</v>
          </cell>
        </row>
        <row r="14">
          <cell r="A14">
            <v>14</v>
          </cell>
          <cell r="B14" t="str">
            <v>新井　斗星</v>
          </cell>
          <cell r="C14">
            <v>14</v>
          </cell>
          <cell r="D14" t="str">
            <v>TTC</v>
          </cell>
        </row>
        <row r="15">
          <cell r="A15">
            <v>15</v>
          </cell>
          <cell r="B15" t="str">
            <v>田中　智史</v>
          </cell>
          <cell r="C15">
            <v>4</v>
          </cell>
          <cell r="D15" t="str">
            <v>VTC</v>
          </cell>
        </row>
        <row r="16">
          <cell r="A16">
            <v>16</v>
          </cell>
          <cell r="B16" t="str">
            <v>渡辺　俊幸</v>
          </cell>
          <cell r="C16">
            <v>15</v>
          </cell>
          <cell r="D16" t="str">
            <v>市役所</v>
          </cell>
        </row>
        <row r="17">
          <cell r="A17">
            <v>17</v>
          </cell>
          <cell r="B17" t="str">
            <v>加瀬　　豊</v>
          </cell>
          <cell r="C17">
            <v>4</v>
          </cell>
          <cell r="D17" t="str">
            <v>VTC</v>
          </cell>
        </row>
        <row r="18">
          <cell r="A18">
            <v>18</v>
          </cell>
          <cell r="B18" t="str">
            <v>川名　宏一</v>
          </cell>
          <cell r="C18">
            <v>1</v>
          </cell>
          <cell r="D18" t="str">
            <v>LET</v>
          </cell>
        </row>
        <row r="19">
          <cell r="A19">
            <v>19</v>
          </cell>
          <cell r="B19" t="str">
            <v>内山　朋幸</v>
          </cell>
          <cell r="C19">
            <v>2</v>
          </cell>
          <cell r="D19" t="str">
            <v>UMCJ</v>
          </cell>
        </row>
        <row r="20">
          <cell r="A20">
            <v>20</v>
          </cell>
          <cell r="B20" t="str">
            <v>星野　末孝</v>
          </cell>
          <cell r="C20">
            <v>8</v>
          </cell>
          <cell r="D20" t="str">
            <v>コロコロ</v>
          </cell>
        </row>
        <row r="21">
          <cell r="A21">
            <v>21</v>
          </cell>
          <cell r="B21" t="str">
            <v>杉山　　昇</v>
          </cell>
          <cell r="C21">
            <v>10</v>
          </cell>
          <cell r="D21" t="str">
            <v>海自館山</v>
          </cell>
        </row>
        <row r="22">
          <cell r="A22">
            <v>22</v>
          </cell>
          <cell r="B22" t="str">
            <v>住田　伸夫</v>
          </cell>
          <cell r="C22">
            <v>2</v>
          </cell>
          <cell r="D22" t="str">
            <v>UMCJ</v>
          </cell>
        </row>
        <row r="23">
          <cell r="A23">
            <v>23</v>
          </cell>
          <cell r="B23" t="str">
            <v>佐藤　通洋</v>
          </cell>
          <cell r="C23">
            <v>4</v>
          </cell>
          <cell r="D23" t="str">
            <v>VTC</v>
          </cell>
        </row>
        <row r="24">
          <cell r="A24">
            <v>24</v>
          </cell>
          <cell r="B24" t="str">
            <v>行縄　俊一</v>
          </cell>
          <cell r="C24">
            <v>1</v>
          </cell>
          <cell r="D24" t="str">
            <v>LET</v>
          </cell>
        </row>
        <row r="25">
          <cell r="A25">
            <v>25</v>
          </cell>
          <cell r="B25" t="str">
            <v>戸田　光夫</v>
          </cell>
          <cell r="C25">
            <v>1</v>
          </cell>
          <cell r="D25" t="str">
            <v>LET</v>
          </cell>
        </row>
        <row r="26">
          <cell r="A26">
            <v>26</v>
          </cell>
          <cell r="B26" t="str">
            <v>鈴木　　進</v>
          </cell>
          <cell r="C26">
            <v>11</v>
          </cell>
          <cell r="D26" t="str">
            <v>NTP</v>
          </cell>
        </row>
        <row r="27">
          <cell r="A27">
            <v>27</v>
          </cell>
          <cell r="B27" t="str">
            <v>井上　博之</v>
          </cell>
          <cell r="C27">
            <v>2</v>
          </cell>
          <cell r="D27" t="str">
            <v>UMCJ</v>
          </cell>
        </row>
        <row r="28">
          <cell r="A28">
            <v>28</v>
          </cell>
          <cell r="B28" t="str">
            <v>遠藤　二男</v>
          </cell>
          <cell r="C28">
            <v>10</v>
          </cell>
          <cell r="D28" t="str">
            <v>海自館山</v>
          </cell>
        </row>
        <row r="29">
          <cell r="A29">
            <v>29</v>
          </cell>
          <cell r="B29" t="str">
            <v>安西　利英</v>
          </cell>
          <cell r="C29">
            <v>1</v>
          </cell>
          <cell r="D29" t="str">
            <v>LET</v>
          </cell>
        </row>
        <row r="30">
          <cell r="A30">
            <v>30</v>
          </cell>
          <cell r="B30" t="str">
            <v>冨岡　雄吾</v>
          </cell>
          <cell r="C30">
            <v>2</v>
          </cell>
          <cell r="D30" t="str">
            <v>UMCJ</v>
          </cell>
        </row>
        <row r="31">
          <cell r="A31">
            <v>31</v>
          </cell>
          <cell r="B31" t="str">
            <v>菊間　嘉則</v>
          </cell>
          <cell r="C31">
            <v>1</v>
          </cell>
          <cell r="D31" t="str">
            <v>LET</v>
          </cell>
        </row>
        <row r="32">
          <cell r="A32">
            <v>32</v>
          </cell>
          <cell r="B32" t="str">
            <v>西角　朋之</v>
          </cell>
          <cell r="C32">
            <v>3</v>
          </cell>
          <cell r="D32" t="str">
            <v>TDI</v>
          </cell>
        </row>
        <row r="33">
          <cell r="A33">
            <v>33</v>
          </cell>
          <cell r="B33" t="str">
            <v>網代　　真</v>
          </cell>
          <cell r="C33">
            <v>2</v>
          </cell>
          <cell r="D33" t="str">
            <v>UMCJ</v>
          </cell>
        </row>
        <row r="34">
          <cell r="A34">
            <v>34</v>
          </cell>
          <cell r="B34" t="str">
            <v>鎌田　正則</v>
          </cell>
          <cell r="C34">
            <v>4</v>
          </cell>
          <cell r="D34" t="str">
            <v>VTC</v>
          </cell>
        </row>
        <row r="35">
          <cell r="A35">
            <v>35</v>
          </cell>
          <cell r="B35" t="str">
            <v>滝　　益志</v>
          </cell>
          <cell r="C35">
            <v>2</v>
          </cell>
          <cell r="D35" t="str">
            <v>UMCJ</v>
          </cell>
        </row>
        <row r="36">
          <cell r="A36">
            <v>36</v>
          </cell>
          <cell r="B36" t="str">
            <v>滝口　　究</v>
          </cell>
          <cell r="C36">
            <v>1</v>
          </cell>
          <cell r="D36" t="str">
            <v>LET</v>
          </cell>
        </row>
        <row r="37">
          <cell r="A37">
            <v>37</v>
          </cell>
          <cell r="B37" t="str">
            <v>関　　寛雄</v>
          </cell>
          <cell r="C37">
            <v>2</v>
          </cell>
          <cell r="D37" t="str">
            <v>UMCJ</v>
          </cell>
        </row>
        <row r="38">
          <cell r="A38">
            <v>38</v>
          </cell>
          <cell r="B38" t="str">
            <v>柳沢　　学</v>
          </cell>
          <cell r="C38">
            <v>1</v>
          </cell>
          <cell r="D38" t="str">
            <v>LET</v>
          </cell>
        </row>
        <row r="39">
          <cell r="A39">
            <v>39</v>
          </cell>
          <cell r="B39" t="str">
            <v>酒寄　孝司</v>
          </cell>
          <cell r="C39">
            <v>4</v>
          </cell>
          <cell r="D39" t="str">
            <v>VTC</v>
          </cell>
        </row>
        <row r="40">
          <cell r="A40">
            <v>40</v>
          </cell>
          <cell r="B40" t="str">
            <v>椎葉　　勝</v>
          </cell>
          <cell r="C40">
            <v>10</v>
          </cell>
          <cell r="D40" t="str">
            <v>海自館山</v>
          </cell>
        </row>
        <row r="41">
          <cell r="A41">
            <v>41</v>
          </cell>
          <cell r="B41" t="str">
            <v>小谷　庸一</v>
          </cell>
          <cell r="C41">
            <v>1</v>
          </cell>
          <cell r="D41" t="str">
            <v>LET</v>
          </cell>
        </row>
        <row r="42">
          <cell r="A42">
            <v>42</v>
          </cell>
          <cell r="B42" t="str">
            <v>重松　眞一</v>
          </cell>
          <cell r="C42">
            <v>3</v>
          </cell>
          <cell r="D42" t="str">
            <v>TDI</v>
          </cell>
        </row>
        <row r="43">
          <cell r="A43">
            <v>43</v>
          </cell>
          <cell r="B43" t="str">
            <v>景山　博明</v>
          </cell>
          <cell r="C43">
            <v>6</v>
          </cell>
          <cell r="D43" t="str">
            <v>安房高校</v>
          </cell>
        </row>
        <row r="44">
          <cell r="A44">
            <v>44</v>
          </cell>
          <cell r="B44" t="str">
            <v>櫛田　俊之</v>
          </cell>
          <cell r="C44">
            <v>10</v>
          </cell>
          <cell r="D44" t="str">
            <v>海自館山</v>
          </cell>
        </row>
        <row r="45">
          <cell r="A45">
            <v>45</v>
          </cell>
          <cell r="B45" t="str">
            <v>増田　　豊</v>
          </cell>
          <cell r="C45">
            <v>3</v>
          </cell>
          <cell r="D45" t="str">
            <v>TDI</v>
          </cell>
        </row>
        <row r="46">
          <cell r="A46">
            <v>46</v>
          </cell>
          <cell r="B46" t="str">
            <v>滝　　裕也</v>
          </cell>
          <cell r="C46">
            <v>2</v>
          </cell>
          <cell r="D46" t="str">
            <v>UMCJ</v>
          </cell>
        </row>
        <row r="47">
          <cell r="A47">
            <v>47</v>
          </cell>
          <cell r="B47" t="str">
            <v>堀内　達男</v>
          </cell>
          <cell r="C47">
            <v>10</v>
          </cell>
          <cell r="D47" t="str">
            <v>海自館山</v>
          </cell>
        </row>
        <row r="48">
          <cell r="A48">
            <v>48</v>
          </cell>
          <cell r="B48" t="str">
            <v>熊沢　宏昭</v>
          </cell>
          <cell r="C48">
            <v>8</v>
          </cell>
          <cell r="D48" t="str">
            <v>コロコロ</v>
          </cell>
        </row>
        <row r="49">
          <cell r="A49">
            <v>49</v>
          </cell>
          <cell r="B49" t="str">
            <v>外山　達人</v>
          </cell>
          <cell r="C49">
            <v>4</v>
          </cell>
          <cell r="D49" t="str">
            <v>VTC</v>
          </cell>
        </row>
        <row r="50">
          <cell r="A50">
            <v>50</v>
          </cell>
          <cell r="B50" t="str">
            <v>鶴岡　勇貴</v>
          </cell>
          <cell r="C50">
            <v>3</v>
          </cell>
          <cell r="D50" t="str">
            <v>TDI</v>
          </cell>
        </row>
        <row r="51">
          <cell r="A51">
            <v>51</v>
          </cell>
          <cell r="B51" t="str">
            <v>小松　清夫</v>
          </cell>
          <cell r="C51">
            <v>10</v>
          </cell>
          <cell r="D51" t="str">
            <v>海自館山</v>
          </cell>
        </row>
        <row r="52">
          <cell r="A52">
            <v>52</v>
          </cell>
          <cell r="B52" t="str">
            <v>三鍋　真介</v>
          </cell>
          <cell r="C52">
            <v>3</v>
          </cell>
          <cell r="D52" t="str">
            <v>TDI</v>
          </cell>
        </row>
        <row r="53">
          <cell r="A53">
            <v>53</v>
          </cell>
          <cell r="B53" t="str">
            <v>黒川　勇樹</v>
          </cell>
          <cell r="C53">
            <v>12</v>
          </cell>
          <cell r="D53" t="str">
            <v>鏡ケ浦Ｊｒ</v>
          </cell>
        </row>
        <row r="54">
          <cell r="A54">
            <v>54</v>
          </cell>
          <cell r="B54" t="str">
            <v>川目　和重</v>
          </cell>
          <cell r="C54">
            <v>3</v>
          </cell>
          <cell r="D54" t="str">
            <v>TDI</v>
          </cell>
        </row>
        <row r="55">
          <cell r="A55">
            <v>55</v>
          </cell>
          <cell r="B55" t="str">
            <v>佐藤　朝雄</v>
          </cell>
          <cell r="C55">
            <v>10</v>
          </cell>
          <cell r="D55" t="str">
            <v>海自館山</v>
          </cell>
        </row>
        <row r="56">
          <cell r="A56">
            <v>56</v>
          </cell>
          <cell r="B56" t="str">
            <v>鈴木　啓太</v>
          </cell>
          <cell r="C56">
            <v>6</v>
          </cell>
          <cell r="D56" t="str">
            <v>安房高校</v>
          </cell>
        </row>
        <row r="57">
          <cell r="A57">
            <v>57</v>
          </cell>
          <cell r="B57" t="str">
            <v>木下　昌也</v>
          </cell>
          <cell r="C57">
            <v>6</v>
          </cell>
          <cell r="D57" t="str">
            <v>安房高校</v>
          </cell>
        </row>
        <row r="58">
          <cell r="A58">
            <v>58</v>
          </cell>
          <cell r="B58" t="str">
            <v>萩原　　惇</v>
          </cell>
          <cell r="C58">
            <v>6</v>
          </cell>
          <cell r="D58" t="str">
            <v>安房高校</v>
          </cell>
        </row>
        <row r="59">
          <cell r="A59">
            <v>59</v>
          </cell>
          <cell r="B59" t="str">
            <v>吉田　恭平</v>
          </cell>
          <cell r="C59">
            <v>6</v>
          </cell>
          <cell r="D59" t="str">
            <v>安房高校</v>
          </cell>
        </row>
        <row r="60">
          <cell r="A60">
            <v>60</v>
          </cell>
          <cell r="B60" t="str">
            <v>小谷　一宏</v>
          </cell>
          <cell r="C60">
            <v>12</v>
          </cell>
          <cell r="D60" t="str">
            <v>鏡ケ浦Ｊｒ</v>
          </cell>
        </row>
        <row r="61">
          <cell r="A61">
            <v>61</v>
          </cell>
          <cell r="B61" t="str">
            <v>和田　直樹</v>
          </cell>
          <cell r="C61">
            <v>6</v>
          </cell>
          <cell r="D61" t="str">
            <v>安房高校</v>
          </cell>
        </row>
        <row r="62">
          <cell r="A62">
            <v>62</v>
          </cell>
          <cell r="B62" t="str">
            <v>藤井　康平</v>
          </cell>
          <cell r="C62">
            <v>6</v>
          </cell>
          <cell r="D62" t="str">
            <v>安房高校</v>
          </cell>
        </row>
        <row r="63">
          <cell r="A63">
            <v>63</v>
          </cell>
          <cell r="B63" t="str">
            <v>小林　慶士</v>
          </cell>
          <cell r="C63">
            <v>7</v>
          </cell>
          <cell r="D63" t="str">
            <v>館山高校</v>
          </cell>
        </row>
        <row r="64">
          <cell r="A64">
            <v>64</v>
          </cell>
          <cell r="B64" t="str">
            <v>渡辺　正宏</v>
          </cell>
          <cell r="C64">
            <v>12</v>
          </cell>
          <cell r="D64" t="str">
            <v>鏡ケ浦Ｊｒ</v>
          </cell>
        </row>
        <row r="65">
          <cell r="A65">
            <v>65</v>
          </cell>
          <cell r="B65" t="str">
            <v>鶴谷　隆寛</v>
          </cell>
          <cell r="C65">
            <v>6</v>
          </cell>
          <cell r="D65" t="str">
            <v>安房高校</v>
          </cell>
        </row>
        <row r="66">
          <cell r="A66">
            <v>66</v>
          </cell>
          <cell r="B66" t="str">
            <v>鈴木　祐輔</v>
          </cell>
          <cell r="C66">
            <v>6</v>
          </cell>
          <cell r="D66" t="str">
            <v>安房高校</v>
          </cell>
        </row>
        <row r="67">
          <cell r="A67">
            <v>67</v>
          </cell>
          <cell r="B67" t="str">
            <v>間宮　　悠</v>
          </cell>
          <cell r="C67">
            <v>6</v>
          </cell>
          <cell r="D67" t="str">
            <v>安房高校</v>
          </cell>
        </row>
        <row r="68">
          <cell r="A68">
            <v>68</v>
          </cell>
          <cell r="B68" t="str">
            <v>石井　伸明</v>
          </cell>
          <cell r="C68">
            <v>7</v>
          </cell>
          <cell r="D68" t="str">
            <v>館山高校</v>
          </cell>
        </row>
        <row r="69">
          <cell r="A69">
            <v>69</v>
          </cell>
          <cell r="B69" t="str">
            <v>鈴木　俊輔</v>
          </cell>
          <cell r="C69">
            <v>6</v>
          </cell>
          <cell r="D69" t="str">
            <v>安房高校</v>
          </cell>
        </row>
        <row r="70">
          <cell r="A70">
            <v>70</v>
          </cell>
          <cell r="B70" t="str">
            <v>山口　　晃</v>
          </cell>
          <cell r="C70">
            <v>6</v>
          </cell>
          <cell r="D70" t="str">
            <v>安房高校</v>
          </cell>
        </row>
        <row r="71">
          <cell r="A71">
            <v>71</v>
          </cell>
          <cell r="B71" t="str">
            <v>平井　孝典</v>
          </cell>
          <cell r="C71">
            <v>6</v>
          </cell>
          <cell r="D71" t="str">
            <v>安房高校</v>
          </cell>
        </row>
        <row r="72">
          <cell r="A72">
            <v>72</v>
          </cell>
          <cell r="B72" t="str">
            <v>大田　悠策</v>
          </cell>
          <cell r="C72">
            <v>13</v>
          </cell>
          <cell r="D72" t="str">
            <v>フリー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_tennis_a@yahoo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8"/>
  <sheetViews>
    <sheetView showGridLines="0" view="pageBreakPreview" zoomScaleNormal="100" workbookViewId="0"/>
  </sheetViews>
  <sheetFormatPr defaultColWidth="2.5" defaultRowHeight="15" customHeight="1"/>
  <cols>
    <col min="1" max="72" width="2.5" style="42" customWidth="1"/>
    <col min="73" max="16384" width="2.5" style="42"/>
  </cols>
  <sheetData>
    <row r="1" spans="1:57" ht="15.75">
      <c r="A1" s="38" t="s">
        <v>114</v>
      </c>
      <c r="B1" s="39"/>
      <c r="C1" s="39"/>
      <c r="D1" s="38"/>
      <c r="E1" s="40"/>
      <c r="F1" s="40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41"/>
      <c r="AN1" s="39"/>
    </row>
    <row r="2" spans="1:57" ht="15" customHeight="1">
      <c r="C2" s="43"/>
      <c r="D2" s="43"/>
      <c r="E2" s="44"/>
      <c r="F2" s="44"/>
      <c r="AM2" s="45"/>
    </row>
    <row r="3" spans="1:57" ht="15" customHeight="1" thickBot="1">
      <c r="A3" s="46" t="s">
        <v>37</v>
      </c>
      <c r="B3" s="47"/>
      <c r="C3" s="48"/>
      <c r="D3" s="48"/>
      <c r="E3" s="49"/>
      <c r="F3" s="49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50"/>
      <c r="AM3" s="45"/>
    </row>
    <row r="4" spans="1:57" ht="15" customHeight="1">
      <c r="A4" s="45"/>
      <c r="B4" s="297" t="s">
        <v>38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51" t="s">
        <v>89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  <c r="AA4" s="54"/>
      <c r="AB4" s="54"/>
      <c r="AC4" s="54"/>
      <c r="AD4" s="54"/>
      <c r="AE4" s="54"/>
      <c r="AF4" s="54"/>
      <c r="AG4" s="54"/>
      <c r="AH4" s="99"/>
      <c r="AI4" s="55"/>
      <c r="AJ4" s="55"/>
      <c r="AK4" s="56"/>
      <c r="AL4" s="57"/>
      <c r="AM4" s="45"/>
      <c r="AQ4" s="62"/>
      <c r="AR4" s="62"/>
      <c r="AS4" s="62"/>
      <c r="AT4" s="62"/>
      <c r="AU4" s="62"/>
      <c r="AV4" s="62"/>
      <c r="AW4" s="62"/>
    </row>
    <row r="5" spans="1:57" ht="15" customHeight="1">
      <c r="A5" s="45"/>
      <c r="B5" s="58"/>
      <c r="C5" s="59"/>
      <c r="D5" s="299" t="s">
        <v>39</v>
      </c>
      <c r="E5" s="299"/>
      <c r="F5" s="44"/>
      <c r="G5" s="60"/>
      <c r="H5" s="301" t="s">
        <v>40</v>
      </c>
      <c r="I5" s="302"/>
      <c r="J5" s="302"/>
      <c r="K5" s="302"/>
      <c r="L5" s="302"/>
      <c r="M5" s="61" t="s">
        <v>41</v>
      </c>
      <c r="N5" s="62"/>
      <c r="O5" s="63"/>
      <c r="P5" s="63"/>
      <c r="Q5" s="63"/>
      <c r="R5" s="63"/>
      <c r="S5" s="64"/>
      <c r="T5" s="65" t="s">
        <v>42</v>
      </c>
      <c r="U5" s="63"/>
      <c r="V5" s="63"/>
      <c r="W5" s="63"/>
      <c r="X5" s="63"/>
      <c r="Y5" s="63"/>
      <c r="Z5" s="63"/>
      <c r="AA5" s="65" t="s">
        <v>112</v>
      </c>
      <c r="AB5" s="63"/>
      <c r="AC5" s="63"/>
      <c r="AD5" s="63"/>
      <c r="AE5" s="63"/>
      <c r="AF5" s="63"/>
      <c r="AG5" s="129"/>
      <c r="AH5" s="100"/>
      <c r="AI5" s="36" t="s">
        <v>43</v>
      </c>
      <c r="AJ5" s="36" t="s">
        <v>44</v>
      </c>
      <c r="AK5" s="66"/>
      <c r="AL5" s="57"/>
      <c r="AM5" s="45"/>
      <c r="AQ5" s="62"/>
      <c r="AR5" s="62"/>
      <c r="AS5" s="62"/>
      <c r="AT5" s="62"/>
      <c r="AU5" s="62"/>
      <c r="AV5" s="62"/>
      <c r="AW5" s="62"/>
    </row>
    <row r="6" spans="1:57" ht="15" customHeight="1" thickBot="1">
      <c r="A6" s="45"/>
      <c r="B6" s="58"/>
      <c r="C6" s="59"/>
      <c r="D6" s="300"/>
      <c r="E6" s="300"/>
      <c r="F6" s="44"/>
      <c r="G6" s="60"/>
      <c r="H6" s="303"/>
      <c r="I6" s="304"/>
      <c r="J6" s="304"/>
      <c r="K6" s="304"/>
      <c r="L6" s="304"/>
      <c r="M6" s="61" t="s">
        <v>96</v>
      </c>
      <c r="N6" s="62"/>
      <c r="O6" s="62"/>
      <c r="P6" s="62"/>
      <c r="Q6" s="62"/>
      <c r="R6" s="62"/>
      <c r="S6" s="67"/>
      <c r="T6" s="121" t="s">
        <v>97</v>
      </c>
      <c r="U6" s="122"/>
      <c r="V6" s="122"/>
      <c r="W6" s="122"/>
      <c r="X6" s="122"/>
      <c r="Y6" s="122"/>
      <c r="Z6" s="122"/>
      <c r="AA6" s="130" t="s">
        <v>98</v>
      </c>
      <c r="AB6" s="62"/>
      <c r="AC6" s="62"/>
      <c r="AD6" s="62"/>
      <c r="AE6" s="62"/>
      <c r="AF6" s="62"/>
      <c r="AG6" s="131"/>
      <c r="AH6" s="100"/>
      <c r="AI6" s="59"/>
      <c r="AJ6" s="59"/>
      <c r="AK6" s="66"/>
      <c r="AL6" s="57"/>
      <c r="AM6" s="45"/>
      <c r="AQ6" s="43"/>
      <c r="AR6" s="43"/>
      <c r="AS6" s="43"/>
      <c r="AT6" s="43"/>
      <c r="AU6" s="43"/>
      <c r="AV6" s="43"/>
      <c r="AW6" s="43"/>
    </row>
    <row r="7" spans="1:57" ht="15" customHeight="1">
      <c r="A7" s="45"/>
      <c r="B7" s="243" t="s">
        <v>108</v>
      </c>
      <c r="C7" s="244"/>
      <c r="D7" s="244"/>
      <c r="E7" s="244"/>
      <c r="F7" s="244"/>
      <c r="G7" s="245"/>
      <c r="H7" s="305" t="s">
        <v>4</v>
      </c>
      <c r="I7" s="306"/>
      <c r="J7" s="306"/>
      <c r="K7" s="306"/>
      <c r="L7" s="307"/>
      <c r="M7" s="136" t="s">
        <v>17</v>
      </c>
      <c r="N7" s="137"/>
      <c r="O7" s="137"/>
      <c r="P7" s="137"/>
      <c r="Q7" s="137"/>
      <c r="R7" s="137"/>
      <c r="S7" s="138"/>
      <c r="T7" s="295"/>
      <c r="U7" s="296"/>
      <c r="V7" s="296"/>
      <c r="W7" s="296"/>
      <c r="X7" s="296"/>
      <c r="Y7" s="296"/>
      <c r="Z7" s="296"/>
      <c r="AA7" s="295"/>
      <c r="AB7" s="296"/>
      <c r="AC7" s="296"/>
      <c r="AD7" s="296"/>
      <c r="AE7" s="296"/>
      <c r="AF7" s="296"/>
      <c r="AG7" s="312"/>
      <c r="AH7" s="314"/>
      <c r="AI7" s="306"/>
      <c r="AJ7" s="306"/>
      <c r="AK7" s="307"/>
      <c r="AL7" s="57"/>
      <c r="AM7" s="45"/>
      <c r="AQ7" s="43"/>
      <c r="AR7" s="43"/>
      <c r="AS7" s="43"/>
      <c r="AT7" s="43"/>
      <c r="AU7" s="43"/>
      <c r="AV7" s="43"/>
      <c r="AW7" s="43"/>
    </row>
    <row r="8" spans="1:57" ht="15" customHeight="1" thickBot="1">
      <c r="A8" s="45"/>
      <c r="B8" s="246"/>
      <c r="C8" s="247"/>
      <c r="D8" s="247"/>
      <c r="E8" s="247"/>
      <c r="F8" s="247"/>
      <c r="G8" s="248"/>
      <c r="H8" s="240" t="s">
        <v>105</v>
      </c>
      <c r="I8" s="241"/>
      <c r="J8" s="241"/>
      <c r="K8" s="241"/>
      <c r="L8" s="242"/>
      <c r="M8" s="143" t="s">
        <v>26</v>
      </c>
      <c r="N8" s="144"/>
      <c r="O8" s="144"/>
      <c r="P8" s="144"/>
      <c r="Q8" s="144"/>
      <c r="R8" s="144"/>
      <c r="S8" s="145"/>
      <c r="T8" s="249"/>
      <c r="U8" s="250"/>
      <c r="V8" s="250"/>
      <c r="W8" s="250"/>
      <c r="X8" s="250"/>
      <c r="Y8" s="250"/>
      <c r="Z8" s="250"/>
      <c r="AA8" s="249"/>
      <c r="AB8" s="250"/>
      <c r="AC8" s="250"/>
      <c r="AD8" s="250"/>
      <c r="AE8" s="250"/>
      <c r="AF8" s="250"/>
      <c r="AG8" s="251"/>
      <c r="AH8" s="313"/>
      <c r="AI8" s="241"/>
      <c r="AJ8" s="241"/>
      <c r="AK8" s="242"/>
      <c r="AL8" s="57"/>
      <c r="AM8" s="45"/>
      <c r="AQ8" s="43"/>
      <c r="AR8" s="43"/>
      <c r="AS8" s="43"/>
      <c r="AT8" s="43"/>
      <c r="AU8" s="43"/>
      <c r="AV8" s="43"/>
      <c r="AW8" s="43"/>
    </row>
    <row r="9" spans="1:57" ht="15" customHeight="1" thickBot="1">
      <c r="A9" s="45"/>
      <c r="B9" s="318" t="s">
        <v>109</v>
      </c>
      <c r="C9" s="319"/>
      <c r="D9" s="319"/>
      <c r="E9" s="319"/>
      <c r="F9" s="319"/>
      <c r="G9" s="320"/>
      <c r="H9" s="315" t="s">
        <v>4</v>
      </c>
      <c r="I9" s="316"/>
      <c r="J9" s="316"/>
      <c r="K9" s="316"/>
      <c r="L9" s="317"/>
      <c r="M9" s="311"/>
      <c r="N9" s="253"/>
      <c r="O9" s="253"/>
      <c r="P9" s="253"/>
      <c r="Q9" s="253"/>
      <c r="R9" s="253"/>
      <c r="S9" s="254"/>
      <c r="T9" s="308"/>
      <c r="U9" s="308"/>
      <c r="V9" s="308"/>
      <c r="W9" s="308"/>
      <c r="X9" s="308"/>
      <c r="Y9" s="308"/>
      <c r="Z9" s="309"/>
      <c r="AA9" s="255" t="s">
        <v>17</v>
      </c>
      <c r="AB9" s="256"/>
      <c r="AC9" s="256"/>
      <c r="AD9" s="256"/>
      <c r="AE9" s="256"/>
      <c r="AF9" s="256"/>
      <c r="AG9" s="310"/>
      <c r="AH9" s="291" t="s">
        <v>45</v>
      </c>
      <c r="AI9" s="292"/>
      <c r="AJ9" s="292"/>
      <c r="AK9" s="293"/>
      <c r="AL9" s="57"/>
      <c r="AM9" s="45"/>
      <c r="AN9" s="68"/>
      <c r="AO9" s="68"/>
      <c r="AP9" s="68"/>
      <c r="AX9" s="68"/>
      <c r="AY9" s="69"/>
      <c r="AZ9" s="69"/>
      <c r="BA9" s="69"/>
      <c r="BB9" s="70"/>
      <c r="BC9" s="70"/>
      <c r="BD9" s="68"/>
      <c r="BE9" s="68"/>
    </row>
    <row r="10" spans="1:57" ht="15" customHeight="1" thickBot="1">
      <c r="A10" s="45"/>
      <c r="B10" s="288" t="s">
        <v>110</v>
      </c>
      <c r="C10" s="289"/>
      <c r="D10" s="289"/>
      <c r="E10" s="289"/>
      <c r="F10" s="289"/>
      <c r="G10" s="290"/>
      <c r="H10" s="294" t="s">
        <v>101</v>
      </c>
      <c r="I10" s="272"/>
      <c r="J10" s="272"/>
      <c r="K10" s="272"/>
      <c r="L10" s="273"/>
      <c r="M10" s="255" t="s">
        <v>25</v>
      </c>
      <c r="N10" s="256"/>
      <c r="O10" s="256"/>
      <c r="P10" s="256"/>
      <c r="Q10" s="256"/>
      <c r="R10" s="256"/>
      <c r="S10" s="257"/>
      <c r="T10" s="252"/>
      <c r="U10" s="253"/>
      <c r="V10" s="253"/>
      <c r="W10" s="253"/>
      <c r="X10" s="253"/>
      <c r="Y10" s="253"/>
      <c r="Z10" s="254"/>
      <c r="AA10" s="282" t="s">
        <v>16</v>
      </c>
      <c r="AB10" s="282"/>
      <c r="AC10" s="282"/>
      <c r="AD10" s="282"/>
      <c r="AE10" s="282"/>
      <c r="AF10" s="282"/>
      <c r="AG10" s="283"/>
      <c r="AH10" s="271"/>
      <c r="AI10" s="272"/>
      <c r="AJ10" s="272"/>
      <c r="AK10" s="273"/>
      <c r="AL10" s="57"/>
      <c r="AM10" s="45"/>
      <c r="AN10" s="68"/>
      <c r="AO10" s="68"/>
      <c r="AP10" s="68"/>
      <c r="AX10" s="68"/>
      <c r="AY10" s="69"/>
      <c r="AZ10" s="69"/>
      <c r="BA10" s="69"/>
      <c r="BB10" s="70"/>
      <c r="BC10" s="70"/>
      <c r="BD10" s="68"/>
      <c r="BE10" s="68"/>
    </row>
    <row r="11" spans="1:57" ht="15" customHeight="1" thickBot="1">
      <c r="A11" s="45"/>
      <c r="B11" s="246" t="s">
        <v>111</v>
      </c>
      <c r="C11" s="247"/>
      <c r="D11" s="247"/>
      <c r="E11" s="247"/>
      <c r="F11" s="247"/>
      <c r="G11" s="248"/>
      <c r="H11" s="240" t="s">
        <v>4</v>
      </c>
      <c r="I11" s="241"/>
      <c r="J11" s="241"/>
      <c r="K11" s="241"/>
      <c r="L11" s="242"/>
      <c r="M11" s="284"/>
      <c r="N11" s="250"/>
      <c r="O11" s="250"/>
      <c r="P11" s="250"/>
      <c r="Q11" s="250"/>
      <c r="R11" s="250"/>
      <c r="S11" s="285"/>
      <c r="T11" s="255" t="s">
        <v>25</v>
      </c>
      <c r="U11" s="256"/>
      <c r="V11" s="256"/>
      <c r="W11" s="256"/>
      <c r="X11" s="256"/>
      <c r="Y11" s="256"/>
      <c r="Z11" s="257"/>
      <c r="AA11" s="282" t="s">
        <v>16</v>
      </c>
      <c r="AB11" s="282"/>
      <c r="AC11" s="282"/>
      <c r="AD11" s="282"/>
      <c r="AE11" s="282"/>
      <c r="AF11" s="282"/>
      <c r="AG11" s="283"/>
      <c r="AH11" s="260" t="s">
        <v>45</v>
      </c>
      <c r="AI11" s="261"/>
      <c r="AJ11" s="261"/>
      <c r="AK11" s="262"/>
      <c r="AL11" s="57"/>
      <c r="AM11" s="45"/>
      <c r="AN11" s="68"/>
      <c r="AO11" s="68"/>
      <c r="AP11" s="68"/>
      <c r="AX11" s="68"/>
      <c r="AY11" s="69"/>
      <c r="AZ11" s="69"/>
      <c r="BA11" s="69"/>
      <c r="BB11" s="70"/>
      <c r="BC11" s="70"/>
      <c r="BD11" s="68"/>
      <c r="BE11" s="68"/>
    </row>
    <row r="12" spans="1:57" ht="15" customHeight="1">
      <c r="A12" s="45"/>
      <c r="C12" s="71" t="s">
        <v>47</v>
      </c>
      <c r="D12" s="72" t="s">
        <v>48</v>
      </c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L12" s="57"/>
      <c r="AM12" s="45"/>
    </row>
    <row r="13" spans="1:57" ht="15" customHeight="1">
      <c r="A13" s="45"/>
      <c r="C13" s="71" t="s">
        <v>49</v>
      </c>
      <c r="D13" s="72" t="s">
        <v>104</v>
      </c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L13" s="57"/>
      <c r="AM13" s="45"/>
    </row>
    <row r="14" spans="1:57" ht="15" customHeight="1">
      <c r="A14" s="45"/>
      <c r="C14" s="71" t="s">
        <v>50</v>
      </c>
      <c r="D14" s="42" t="s">
        <v>2</v>
      </c>
      <c r="E14" s="44"/>
      <c r="F14" s="44"/>
      <c r="AL14" s="57"/>
      <c r="AM14" s="45"/>
      <c r="AP14" s="62"/>
      <c r="AQ14" s="62"/>
      <c r="AR14" s="62"/>
      <c r="AS14" s="62"/>
      <c r="AT14" s="62"/>
      <c r="AU14" s="62"/>
      <c r="AV14" s="62"/>
    </row>
    <row r="15" spans="1:57" ht="15" customHeight="1">
      <c r="A15" s="45"/>
      <c r="C15" s="42" t="s">
        <v>91</v>
      </c>
      <c r="D15" s="267" t="s">
        <v>113</v>
      </c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8"/>
      <c r="AM15" s="45"/>
      <c r="AP15" s="62"/>
      <c r="AQ15" s="62"/>
      <c r="AR15" s="62"/>
      <c r="AS15" s="62"/>
      <c r="AT15" s="62"/>
      <c r="AU15" s="62"/>
      <c r="AV15" s="62"/>
    </row>
    <row r="16" spans="1:57" ht="11.25">
      <c r="A16" s="45"/>
      <c r="C16" s="71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70"/>
      <c r="AM16" s="45"/>
      <c r="AP16" s="62"/>
      <c r="AQ16" s="62"/>
      <c r="AR16" s="62"/>
      <c r="AS16" s="62"/>
      <c r="AT16" s="62"/>
      <c r="AU16" s="62"/>
      <c r="AV16" s="62"/>
    </row>
    <row r="17" spans="1:48" ht="15" customHeight="1">
      <c r="A17" s="46" t="s">
        <v>51</v>
      </c>
      <c r="B17" s="49"/>
      <c r="C17" s="75"/>
      <c r="D17" s="75"/>
      <c r="E17" s="75"/>
      <c r="F17" s="75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50"/>
      <c r="AM17" s="45"/>
      <c r="AP17" s="69"/>
      <c r="AQ17" s="68"/>
      <c r="AR17" s="68"/>
      <c r="AS17" s="68"/>
      <c r="AT17" s="68"/>
      <c r="AU17" s="68"/>
      <c r="AV17" s="68"/>
    </row>
    <row r="18" spans="1:48" ht="15" customHeight="1">
      <c r="A18" s="76"/>
      <c r="B18" s="46" t="s">
        <v>52</v>
      </c>
      <c r="C18" s="47"/>
      <c r="D18" s="77"/>
      <c r="E18" s="75"/>
      <c r="F18" s="75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50"/>
      <c r="AM18" s="45"/>
      <c r="AP18" s="69"/>
      <c r="AQ18" s="68"/>
      <c r="AR18" s="68"/>
      <c r="AS18" s="68"/>
      <c r="AT18" s="68"/>
      <c r="AU18" s="68"/>
      <c r="AV18" s="68"/>
    </row>
    <row r="19" spans="1:48" ht="15" customHeight="1">
      <c r="A19" s="76"/>
      <c r="B19" s="78"/>
      <c r="C19" s="71" t="s">
        <v>46</v>
      </c>
      <c r="D19" s="71" t="s">
        <v>54</v>
      </c>
      <c r="G19" s="79"/>
      <c r="AL19" s="57"/>
      <c r="AM19" s="45"/>
      <c r="AP19" s="69"/>
      <c r="AQ19" s="69"/>
      <c r="AR19" s="69"/>
      <c r="AS19" s="70"/>
      <c r="AT19" s="70"/>
      <c r="AU19" s="68"/>
      <c r="AV19" s="68"/>
    </row>
    <row r="20" spans="1:48" ht="15" customHeight="1">
      <c r="A20" s="76"/>
      <c r="B20" s="78"/>
      <c r="C20" s="71" t="s">
        <v>80</v>
      </c>
      <c r="D20" s="274" t="s">
        <v>8</v>
      </c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5"/>
      <c r="AM20" s="45"/>
      <c r="AP20" s="69"/>
      <c r="AQ20" s="69"/>
      <c r="AR20" s="69"/>
      <c r="AS20" s="70"/>
      <c r="AT20" s="70"/>
      <c r="AU20" s="68"/>
      <c r="AV20" s="68"/>
    </row>
    <row r="21" spans="1:48" ht="11.25" customHeight="1">
      <c r="A21" s="76"/>
      <c r="B21" s="80"/>
      <c r="C21" s="81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7"/>
      <c r="AM21" s="45"/>
    </row>
    <row r="22" spans="1:48" ht="15" customHeight="1">
      <c r="A22" s="76"/>
      <c r="B22" s="46" t="s">
        <v>17</v>
      </c>
      <c r="C22" s="47"/>
      <c r="D22" s="75"/>
      <c r="E22" s="75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50"/>
      <c r="AM22" s="45"/>
    </row>
    <row r="23" spans="1:48" ht="15" customHeight="1">
      <c r="A23" s="76"/>
      <c r="B23" s="84"/>
      <c r="C23" s="71" t="s">
        <v>53</v>
      </c>
      <c r="D23" s="71" t="s">
        <v>115</v>
      </c>
      <c r="E23" s="79"/>
      <c r="AL23" s="57"/>
      <c r="AM23" s="45"/>
    </row>
    <row r="24" spans="1:48" ht="15" customHeight="1">
      <c r="A24" s="76"/>
      <c r="B24" s="78"/>
      <c r="C24" s="71" t="s">
        <v>6</v>
      </c>
      <c r="D24" s="42" t="s">
        <v>117</v>
      </c>
      <c r="AL24" s="57"/>
      <c r="AM24" s="45"/>
    </row>
    <row r="25" spans="1:48" ht="15" customHeight="1">
      <c r="A25" s="76"/>
      <c r="B25" s="46" t="s">
        <v>5</v>
      </c>
      <c r="C25" s="47"/>
      <c r="D25" s="75"/>
      <c r="E25" s="75"/>
      <c r="F25" s="75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50"/>
      <c r="AM25" s="45"/>
    </row>
    <row r="26" spans="1:48" ht="15" customHeight="1">
      <c r="A26" s="76"/>
      <c r="B26" s="78"/>
      <c r="C26" s="71" t="s">
        <v>53</v>
      </c>
      <c r="D26" s="278" t="s">
        <v>116</v>
      </c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9"/>
      <c r="AM26" s="45"/>
    </row>
    <row r="27" spans="1:48" ht="15" customHeight="1">
      <c r="A27" s="76"/>
      <c r="B27" s="78"/>
      <c r="C27" s="71" t="s">
        <v>6</v>
      </c>
      <c r="D27" s="278" t="s">
        <v>119</v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9"/>
      <c r="AM27" s="45"/>
    </row>
    <row r="28" spans="1:48" ht="11.25" customHeight="1">
      <c r="A28" s="76"/>
      <c r="B28" s="80"/>
      <c r="C28" s="81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1"/>
      <c r="AM28" s="45"/>
    </row>
    <row r="29" spans="1:48" ht="15" customHeight="1">
      <c r="A29" s="46" t="s">
        <v>56</v>
      </c>
      <c r="B29" s="49"/>
      <c r="C29" s="47"/>
      <c r="D29" s="75"/>
      <c r="E29" s="47"/>
      <c r="F29" s="7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50"/>
      <c r="AM29" s="45"/>
    </row>
    <row r="30" spans="1:48" ht="15" customHeight="1">
      <c r="A30" s="76"/>
      <c r="B30" s="86"/>
      <c r="C30" s="77" t="s">
        <v>57</v>
      </c>
      <c r="D30" s="77" t="s">
        <v>58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50"/>
      <c r="AM30" s="45"/>
    </row>
    <row r="31" spans="1:48" ht="15" customHeight="1">
      <c r="A31" s="76"/>
      <c r="B31" s="76"/>
      <c r="C31" s="71" t="s">
        <v>70</v>
      </c>
      <c r="D31" s="132" t="s">
        <v>9</v>
      </c>
      <c r="AL31" s="57"/>
      <c r="AM31" s="45"/>
    </row>
    <row r="32" spans="1:48" ht="15" customHeight="1">
      <c r="A32" s="46" t="s">
        <v>59</v>
      </c>
      <c r="B32" s="49"/>
      <c r="C32" s="47"/>
      <c r="D32" s="75"/>
      <c r="E32" s="75"/>
      <c r="F32" s="75"/>
      <c r="G32" s="75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50"/>
      <c r="AM32" s="45"/>
    </row>
    <row r="33" spans="1:40" ht="15" customHeight="1">
      <c r="A33" s="78"/>
      <c r="B33" s="46" t="s">
        <v>52</v>
      </c>
      <c r="C33" s="47"/>
      <c r="D33" s="75"/>
      <c r="E33" s="75"/>
      <c r="F33" s="75"/>
      <c r="G33" s="75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50"/>
      <c r="AM33" s="45"/>
    </row>
    <row r="34" spans="1:40" ht="15" customHeight="1">
      <c r="A34" s="78"/>
      <c r="B34" s="78"/>
      <c r="C34" s="42" t="s">
        <v>53</v>
      </c>
      <c r="D34" s="71" t="s">
        <v>60</v>
      </c>
      <c r="E34" s="79"/>
      <c r="F34" s="79"/>
      <c r="G34" s="79"/>
      <c r="AL34" s="57"/>
      <c r="AM34" s="45"/>
    </row>
    <row r="35" spans="1:40" ht="15" customHeight="1">
      <c r="A35" s="78"/>
      <c r="B35" s="78"/>
      <c r="C35" s="42" t="s">
        <v>55</v>
      </c>
      <c r="D35" s="71" t="s">
        <v>61</v>
      </c>
      <c r="E35" s="79"/>
      <c r="F35" s="79"/>
      <c r="G35" s="79"/>
      <c r="AL35" s="57"/>
      <c r="AM35" s="45"/>
    </row>
    <row r="36" spans="1:40" ht="15" customHeight="1">
      <c r="A36" s="78"/>
      <c r="B36" s="78"/>
      <c r="C36" s="42" t="s">
        <v>62</v>
      </c>
      <c r="D36" s="286" t="s">
        <v>63</v>
      </c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7"/>
      <c r="AM36" s="89"/>
      <c r="AN36" s="87"/>
    </row>
    <row r="37" spans="1:40" ht="12">
      <c r="A37" s="78"/>
      <c r="B37" s="78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7"/>
      <c r="AM37" s="89"/>
      <c r="AN37" s="87"/>
    </row>
    <row r="38" spans="1:40" ht="15" customHeight="1">
      <c r="A38" s="78"/>
      <c r="B38" s="78"/>
      <c r="C38" s="42" t="s">
        <v>64</v>
      </c>
      <c r="D38" s="90" t="s">
        <v>65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  <c r="AM38" s="89"/>
      <c r="AN38" s="87"/>
    </row>
    <row r="39" spans="1:40" ht="15" customHeight="1">
      <c r="A39" s="78"/>
      <c r="B39" s="78"/>
      <c r="C39" s="42" t="s">
        <v>66</v>
      </c>
      <c r="D39" s="263" t="s">
        <v>106</v>
      </c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4"/>
      <c r="AM39" s="89"/>
      <c r="AN39" s="87"/>
    </row>
    <row r="40" spans="1:40" ht="12">
      <c r="A40" s="78"/>
      <c r="B40" s="78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6"/>
      <c r="AM40" s="89"/>
      <c r="AN40" s="87"/>
    </row>
    <row r="41" spans="1:40" ht="15" customHeight="1">
      <c r="A41" s="78"/>
      <c r="B41" s="46" t="s">
        <v>17</v>
      </c>
      <c r="C41" s="47"/>
      <c r="D41" s="75"/>
      <c r="E41" s="75"/>
      <c r="F41" s="75"/>
      <c r="G41" s="75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50"/>
      <c r="AM41" s="45"/>
    </row>
    <row r="42" spans="1:40" ht="15" customHeight="1">
      <c r="A42" s="78"/>
      <c r="B42" s="84"/>
      <c r="C42" s="42" t="s">
        <v>7</v>
      </c>
      <c r="D42" s="263" t="s">
        <v>118</v>
      </c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4"/>
      <c r="AM42" s="45"/>
    </row>
    <row r="43" spans="1:40" ht="12" customHeight="1">
      <c r="A43" s="78"/>
      <c r="B43" s="84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4"/>
      <c r="AM43" s="45"/>
    </row>
    <row r="44" spans="1:40" ht="12" customHeight="1">
      <c r="A44" s="45"/>
      <c r="B44" s="78"/>
      <c r="C44" s="71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6"/>
      <c r="AM44" s="45"/>
    </row>
    <row r="45" spans="1:40" ht="15" customHeight="1">
      <c r="A45" s="46" t="s">
        <v>67</v>
      </c>
      <c r="B45" s="92"/>
      <c r="C45" s="77"/>
      <c r="D45" s="77"/>
      <c r="E45" s="75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50"/>
      <c r="AM45" s="45"/>
    </row>
    <row r="46" spans="1:40" ht="15" customHeight="1">
      <c r="A46" s="93"/>
      <c r="B46" s="46" t="s">
        <v>90</v>
      </c>
      <c r="C46" s="77"/>
      <c r="D46" s="47"/>
      <c r="E46" s="75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50"/>
      <c r="AM46" s="45"/>
    </row>
    <row r="47" spans="1:40" ht="15" customHeight="1">
      <c r="A47" s="45"/>
      <c r="B47" s="78"/>
      <c r="C47" s="42" t="s">
        <v>68</v>
      </c>
      <c r="D47" s="42" t="s">
        <v>69</v>
      </c>
      <c r="AL47" s="57"/>
      <c r="AM47" s="45"/>
    </row>
    <row r="48" spans="1:40" ht="15" customHeight="1">
      <c r="A48" s="91"/>
      <c r="B48" s="80"/>
      <c r="C48" s="82" t="s">
        <v>70</v>
      </c>
      <c r="D48" s="81" t="s">
        <v>103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3"/>
      <c r="AM48" s="45"/>
    </row>
    <row r="49" spans="1:39" ht="15" customHeight="1">
      <c r="A49" s="46" t="s">
        <v>71</v>
      </c>
      <c r="B49" s="94"/>
      <c r="C49" s="47"/>
      <c r="D49" s="75"/>
      <c r="E49" s="75"/>
      <c r="F49" s="75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50"/>
      <c r="AM49" s="45"/>
    </row>
    <row r="50" spans="1:39" ht="15" customHeight="1">
      <c r="A50" s="95"/>
      <c r="B50" s="46" t="s">
        <v>72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50"/>
      <c r="AM50" s="45"/>
    </row>
    <row r="51" spans="1:39" ht="15" customHeight="1">
      <c r="A51" s="76"/>
      <c r="B51" s="76"/>
      <c r="C51" s="42" t="s">
        <v>46</v>
      </c>
      <c r="D51" s="258" t="s">
        <v>102</v>
      </c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9"/>
      <c r="AM51" s="45"/>
    </row>
    <row r="52" spans="1:39" ht="15" customHeight="1">
      <c r="A52" s="76"/>
      <c r="B52" s="45"/>
      <c r="C52" s="42" t="s">
        <v>73</v>
      </c>
      <c r="D52" s="42" t="s">
        <v>74</v>
      </c>
      <c r="AL52" s="57"/>
      <c r="AM52" s="45"/>
    </row>
    <row r="53" spans="1:39" ht="15" customHeight="1">
      <c r="A53" s="85"/>
      <c r="B53" s="85"/>
      <c r="C53" s="82" t="s">
        <v>75</v>
      </c>
      <c r="D53" s="82" t="s">
        <v>76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3"/>
      <c r="AM53" s="45"/>
    </row>
    <row r="54" spans="1:39" ht="15" customHeight="1">
      <c r="A54" s="46" t="s">
        <v>77</v>
      </c>
      <c r="B54" s="94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50"/>
    </row>
    <row r="55" spans="1:39" ht="15" customHeight="1">
      <c r="A55" s="95"/>
      <c r="B55" s="96" t="s">
        <v>78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50"/>
    </row>
    <row r="56" spans="1:39" ht="15" customHeight="1">
      <c r="A56" s="45"/>
      <c r="B56" s="45"/>
      <c r="C56" s="42" t="s">
        <v>107</v>
      </c>
      <c r="AL56" s="57"/>
    </row>
    <row r="57" spans="1:39" ht="15" customHeight="1">
      <c r="A57" s="45"/>
      <c r="B57" s="96" t="s">
        <v>79</v>
      </c>
      <c r="C57" s="97"/>
      <c r="D57" s="97"/>
      <c r="E57" s="97"/>
      <c r="F57" s="97"/>
      <c r="G57" s="97"/>
      <c r="H57" s="97"/>
      <c r="I57" s="97"/>
      <c r="J57" s="98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50"/>
    </row>
    <row r="58" spans="1:39" ht="15" customHeight="1">
      <c r="A58" s="91"/>
      <c r="B58" s="91"/>
      <c r="C58" s="111" t="s">
        <v>92</v>
      </c>
      <c r="D58" s="82"/>
      <c r="E58" s="82"/>
      <c r="F58" s="82"/>
      <c r="G58" s="82"/>
      <c r="H58" s="82"/>
      <c r="I58" s="82"/>
      <c r="J58" s="82"/>
      <c r="K58" s="14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3"/>
    </row>
  </sheetData>
  <mergeCells count="38">
    <mergeCell ref="AH9:AK9"/>
    <mergeCell ref="H10:L10"/>
    <mergeCell ref="D42:AL44"/>
    <mergeCell ref="T7:Z7"/>
    <mergeCell ref="B4:L4"/>
    <mergeCell ref="D5:E6"/>
    <mergeCell ref="H5:L6"/>
    <mergeCell ref="H7:L7"/>
    <mergeCell ref="T9:Z9"/>
    <mergeCell ref="AA9:AG9"/>
    <mergeCell ref="M9:S9"/>
    <mergeCell ref="AA7:AG7"/>
    <mergeCell ref="AH8:AK8"/>
    <mergeCell ref="AH7:AK7"/>
    <mergeCell ref="H9:L9"/>
    <mergeCell ref="B9:G9"/>
    <mergeCell ref="D51:AL51"/>
    <mergeCell ref="AH11:AK11"/>
    <mergeCell ref="D39:AL40"/>
    <mergeCell ref="D15:AL16"/>
    <mergeCell ref="AH10:AK10"/>
    <mergeCell ref="D20:AL21"/>
    <mergeCell ref="D27:AL28"/>
    <mergeCell ref="AA11:AG11"/>
    <mergeCell ref="AA10:AG10"/>
    <mergeCell ref="M11:S11"/>
    <mergeCell ref="T11:Z11"/>
    <mergeCell ref="H11:L11"/>
    <mergeCell ref="D36:AL37"/>
    <mergeCell ref="D26:AL26"/>
    <mergeCell ref="B10:G10"/>
    <mergeCell ref="H8:L8"/>
    <mergeCell ref="B7:G8"/>
    <mergeCell ref="B11:G11"/>
    <mergeCell ref="T8:Z8"/>
    <mergeCell ref="AA8:AG8"/>
    <mergeCell ref="T10:Z10"/>
    <mergeCell ref="M10:S10"/>
  </mergeCells>
  <phoneticPr fontId="3"/>
  <printOptions horizontalCentered="1" verticalCentered="1"/>
  <pageMargins left="0.59055118110236227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1069-547B-46B8-9538-9E9BC3E17867}">
  <sheetPr>
    <tabColor theme="3" tint="0.39997558519241921"/>
  </sheetPr>
  <dimension ref="A1:J42"/>
  <sheetViews>
    <sheetView workbookViewId="0">
      <selection activeCell="H4" sqref="H4"/>
    </sheetView>
  </sheetViews>
  <sheetFormatPr defaultRowHeight="13.5"/>
  <cols>
    <col min="1" max="2" width="11.625" customWidth="1"/>
  </cols>
  <sheetData>
    <row r="1" spans="1:10" ht="24" customHeight="1">
      <c r="A1" s="154" t="s">
        <v>389</v>
      </c>
      <c r="B1" s="154"/>
      <c r="C1" s="154"/>
      <c r="D1" s="154"/>
      <c r="E1" s="154"/>
      <c r="F1" s="154"/>
      <c r="G1" s="154"/>
      <c r="H1" s="154"/>
      <c r="I1" s="154"/>
      <c r="J1" s="37"/>
    </row>
    <row r="2" spans="1:10">
      <c r="A2" s="154"/>
      <c r="B2" s="154"/>
      <c r="C2" s="154"/>
      <c r="D2" s="154"/>
      <c r="E2" s="154"/>
      <c r="F2" s="154"/>
      <c r="G2" s="154"/>
      <c r="H2" s="154"/>
      <c r="I2" s="154"/>
      <c r="J2" s="37"/>
    </row>
    <row r="3" spans="1:10" ht="21" customHeight="1">
      <c r="A3" s="154" t="s">
        <v>172</v>
      </c>
      <c r="B3" s="154" t="s">
        <v>208</v>
      </c>
      <c r="C3" s="154"/>
      <c r="D3" s="154"/>
      <c r="E3" s="154"/>
      <c r="F3" s="154"/>
      <c r="G3" s="154"/>
      <c r="H3" s="154"/>
      <c r="I3" s="154"/>
      <c r="J3" s="37"/>
    </row>
    <row r="4" spans="1:10" ht="21" customHeight="1">
      <c r="A4" s="154" t="s">
        <v>179</v>
      </c>
      <c r="B4" s="154" t="s">
        <v>123</v>
      </c>
      <c r="C4" s="154"/>
      <c r="D4" s="154"/>
      <c r="E4" s="154"/>
      <c r="F4" s="154"/>
      <c r="G4" s="154"/>
      <c r="H4" s="154"/>
      <c r="I4" s="154"/>
      <c r="J4" s="37"/>
    </row>
    <row r="5" spans="1:10" ht="21" customHeight="1">
      <c r="A5" s="154" t="s">
        <v>124</v>
      </c>
      <c r="B5" s="321" t="s">
        <v>209</v>
      </c>
      <c r="C5" s="322"/>
      <c r="D5" s="322"/>
      <c r="E5" s="322"/>
      <c r="F5" s="322"/>
      <c r="G5" s="322"/>
      <c r="H5" s="154"/>
      <c r="I5" s="154"/>
      <c r="J5" s="37"/>
    </row>
    <row r="6" spans="1:10" ht="21" customHeight="1">
      <c r="A6" s="154" t="s">
        <v>125</v>
      </c>
      <c r="B6" s="321" t="s">
        <v>377</v>
      </c>
      <c r="C6" s="322"/>
      <c r="D6" s="322"/>
      <c r="E6" s="322"/>
      <c r="F6" s="322"/>
      <c r="G6" s="322"/>
      <c r="H6" s="322"/>
      <c r="I6" s="322"/>
      <c r="J6" s="37"/>
    </row>
    <row r="7" spans="1:10" ht="21" customHeight="1">
      <c r="A7" s="154"/>
      <c r="B7" s="321" t="s">
        <v>378</v>
      </c>
      <c r="C7" s="322"/>
      <c r="D7" s="322"/>
      <c r="E7" s="322"/>
      <c r="F7" s="322"/>
      <c r="G7" s="322"/>
      <c r="H7" s="322"/>
      <c r="I7" s="322"/>
      <c r="J7" s="37"/>
    </row>
    <row r="8" spans="1:10" ht="21" customHeight="1">
      <c r="B8" s="154" t="s">
        <v>210</v>
      </c>
      <c r="C8" s="154"/>
      <c r="D8" s="154"/>
      <c r="E8" s="154"/>
      <c r="F8" s="154"/>
      <c r="G8" s="154"/>
      <c r="H8" s="154"/>
      <c r="I8" s="154"/>
      <c r="J8" s="37"/>
    </row>
    <row r="9" spans="1:10" ht="21" customHeight="1">
      <c r="A9" s="154"/>
      <c r="B9" s="154" t="s">
        <v>187</v>
      </c>
      <c r="C9" s="154"/>
      <c r="D9" s="154"/>
      <c r="E9" s="154"/>
      <c r="F9" s="154"/>
      <c r="G9" s="154"/>
      <c r="H9" s="154"/>
      <c r="I9" s="154"/>
      <c r="J9" s="37"/>
    </row>
    <row r="10" spans="1:10" ht="21" customHeight="1">
      <c r="A10" s="154"/>
      <c r="B10" s="214" t="s">
        <v>211</v>
      </c>
      <c r="C10" s="214"/>
      <c r="D10" s="214"/>
      <c r="E10" s="214"/>
      <c r="F10" s="215"/>
      <c r="G10" s="154"/>
      <c r="H10" s="154"/>
      <c r="I10" s="154"/>
      <c r="J10" s="37"/>
    </row>
    <row r="11" spans="1:10" ht="26.25" customHeight="1">
      <c r="A11" s="154" t="s">
        <v>134</v>
      </c>
      <c r="B11" s="154" t="s">
        <v>212</v>
      </c>
      <c r="C11" s="154"/>
      <c r="D11" s="154"/>
      <c r="E11" s="154"/>
      <c r="F11" s="154"/>
      <c r="G11" s="154"/>
      <c r="H11" s="154"/>
      <c r="I11" s="154"/>
      <c r="J11" s="37"/>
    </row>
    <row r="12" spans="1:10" ht="21" customHeight="1">
      <c r="A12" s="154"/>
      <c r="B12" s="154" t="s">
        <v>166</v>
      </c>
      <c r="C12" s="154"/>
      <c r="D12" s="154"/>
      <c r="E12" s="154"/>
      <c r="F12" s="154"/>
      <c r="G12" s="154"/>
      <c r="H12" s="154"/>
      <c r="I12" s="154"/>
      <c r="J12" s="37"/>
    </row>
    <row r="13" spans="1:10" ht="21" customHeight="1">
      <c r="A13" s="154"/>
      <c r="B13" s="154" t="s">
        <v>218</v>
      </c>
      <c r="C13" s="154"/>
      <c r="D13" s="154"/>
      <c r="E13" s="154"/>
      <c r="F13" s="154"/>
      <c r="G13" s="154"/>
      <c r="H13" s="154"/>
      <c r="I13" s="154"/>
      <c r="J13" s="37"/>
    </row>
    <row r="14" spans="1:10" s="220" customFormat="1" ht="21" customHeight="1">
      <c r="A14" s="154"/>
      <c r="B14" s="154" t="s">
        <v>219</v>
      </c>
      <c r="C14" s="154"/>
      <c r="D14" s="154"/>
      <c r="E14" s="154"/>
      <c r="F14" s="154"/>
      <c r="G14" s="154"/>
      <c r="H14" s="154"/>
      <c r="I14" s="154"/>
      <c r="J14" s="37"/>
    </row>
    <row r="15" spans="1:10" ht="21" customHeight="1">
      <c r="A15" s="154"/>
      <c r="B15" s="154" t="s">
        <v>167</v>
      </c>
      <c r="C15" s="154"/>
      <c r="D15" s="154"/>
      <c r="E15" s="154"/>
      <c r="F15" s="154"/>
      <c r="G15" s="154"/>
      <c r="H15" s="154"/>
      <c r="I15" s="154"/>
      <c r="J15" s="37"/>
    </row>
    <row r="16" spans="1:10" ht="21" customHeight="1">
      <c r="A16" s="154" t="s">
        <v>180</v>
      </c>
      <c r="B16" s="154" t="s">
        <v>137</v>
      </c>
      <c r="C16" s="154"/>
      <c r="D16" s="154"/>
      <c r="E16" s="154"/>
      <c r="F16" s="154"/>
      <c r="G16" s="154"/>
      <c r="H16" s="154"/>
      <c r="I16" s="154"/>
      <c r="J16" s="37"/>
    </row>
    <row r="17" spans="1:10" ht="21" customHeight="1">
      <c r="A17" s="154" t="s">
        <v>126</v>
      </c>
      <c r="B17" s="154" t="s">
        <v>127</v>
      </c>
      <c r="C17" s="154"/>
      <c r="D17" s="154"/>
      <c r="E17" s="154"/>
      <c r="F17" s="154"/>
      <c r="G17" s="154"/>
      <c r="H17" s="154"/>
      <c r="I17" s="154"/>
      <c r="J17" s="37"/>
    </row>
    <row r="18" spans="1:10" ht="21" customHeight="1">
      <c r="A18" s="154" t="s">
        <v>128</v>
      </c>
      <c r="B18" s="154" t="s">
        <v>188</v>
      </c>
      <c r="C18" s="154"/>
      <c r="D18" s="154"/>
      <c r="E18" s="154"/>
      <c r="F18" s="154"/>
      <c r="G18" s="154"/>
      <c r="H18" s="154"/>
      <c r="I18" s="154"/>
      <c r="J18" s="37"/>
    </row>
    <row r="19" spans="1:10" ht="21" customHeight="1">
      <c r="A19" s="154"/>
      <c r="B19" s="154" t="s">
        <v>168</v>
      </c>
      <c r="C19" s="154"/>
      <c r="D19" s="154"/>
      <c r="E19" s="154"/>
      <c r="F19" s="154"/>
      <c r="G19" s="154"/>
      <c r="H19" s="154"/>
      <c r="I19" s="154"/>
      <c r="J19" s="37"/>
    </row>
    <row r="20" spans="1:10" ht="21" customHeight="1">
      <c r="A20" s="154"/>
      <c r="B20" s="154" t="s">
        <v>214</v>
      </c>
      <c r="C20" s="154"/>
      <c r="D20" s="154"/>
      <c r="E20" s="154"/>
      <c r="F20" s="154"/>
      <c r="G20" s="154"/>
      <c r="H20" s="154"/>
      <c r="I20" s="154"/>
      <c r="J20" s="37"/>
    </row>
    <row r="21" spans="1:10" s="220" customFormat="1" ht="21" customHeight="1">
      <c r="A21" s="154"/>
      <c r="B21" s="154" t="s">
        <v>318</v>
      </c>
      <c r="C21" s="154"/>
      <c r="D21" s="154"/>
      <c r="E21" s="154"/>
      <c r="F21" s="154"/>
      <c r="G21" s="154"/>
      <c r="H21" s="154"/>
      <c r="I21" s="154"/>
      <c r="J21" s="37"/>
    </row>
    <row r="22" spans="1:10" s="220" customFormat="1" ht="21" customHeight="1">
      <c r="A22" s="154"/>
      <c r="B22" s="154" t="s">
        <v>220</v>
      </c>
      <c r="C22" s="154"/>
      <c r="D22" s="154"/>
      <c r="E22" s="154"/>
      <c r="F22" s="154"/>
      <c r="G22" s="154"/>
      <c r="H22" s="154"/>
      <c r="I22" s="154"/>
      <c r="J22" s="37"/>
    </row>
    <row r="23" spans="1:10" s="220" customFormat="1" ht="21" customHeight="1">
      <c r="A23" s="154"/>
      <c r="B23" s="154" t="s">
        <v>213</v>
      </c>
      <c r="C23" s="154"/>
      <c r="D23" s="154"/>
      <c r="E23" s="154"/>
      <c r="F23" s="154"/>
      <c r="G23" s="154"/>
      <c r="H23" s="154"/>
      <c r="I23" s="154"/>
      <c r="J23" s="37"/>
    </row>
    <row r="24" spans="1:10" ht="21" customHeight="1">
      <c r="A24" s="154" t="s">
        <v>138</v>
      </c>
      <c r="B24" s="154" t="s">
        <v>140</v>
      </c>
      <c r="C24" s="154"/>
      <c r="D24" s="154"/>
      <c r="E24" s="154"/>
      <c r="F24" s="154"/>
      <c r="G24" s="154"/>
      <c r="H24" s="154"/>
      <c r="I24" s="154"/>
      <c r="J24" s="37"/>
    </row>
    <row r="25" spans="1:10" ht="21" customHeight="1">
      <c r="A25" s="154" t="s">
        <v>135</v>
      </c>
      <c r="B25" s="214" t="s">
        <v>215</v>
      </c>
      <c r="C25" s="214"/>
      <c r="D25" s="214"/>
      <c r="E25" s="214"/>
      <c r="F25" s="214"/>
      <c r="G25" s="214"/>
      <c r="H25" s="214"/>
      <c r="I25" s="214"/>
      <c r="J25" s="37"/>
    </row>
    <row r="26" spans="1:10" ht="21" customHeight="1">
      <c r="A26" s="154"/>
      <c r="B26" s="214" t="s">
        <v>151</v>
      </c>
      <c r="C26" s="214"/>
      <c r="D26" s="214"/>
      <c r="E26" s="214"/>
      <c r="F26" s="214"/>
      <c r="G26" s="214"/>
      <c r="H26" s="214"/>
      <c r="I26" s="214"/>
      <c r="J26" s="37"/>
    </row>
    <row r="27" spans="1:10" ht="21" customHeight="1">
      <c r="A27" s="154"/>
      <c r="B27" s="214" t="s">
        <v>216</v>
      </c>
      <c r="C27" s="214"/>
      <c r="D27" s="214"/>
      <c r="E27" s="214"/>
      <c r="F27" s="214"/>
      <c r="G27" s="214"/>
      <c r="H27" s="214"/>
      <c r="I27" s="214"/>
      <c r="J27" s="37"/>
    </row>
    <row r="28" spans="1:10" ht="21" customHeight="1">
      <c r="A28" s="154"/>
      <c r="B28" s="214" t="s">
        <v>189</v>
      </c>
      <c r="C28" s="214"/>
      <c r="D28" s="214"/>
      <c r="E28" s="214"/>
      <c r="F28" s="214"/>
      <c r="G28" s="214"/>
      <c r="H28" s="214"/>
      <c r="I28" s="214"/>
      <c r="J28" s="37"/>
    </row>
    <row r="29" spans="1:10" ht="21" customHeight="1">
      <c r="B29" s="214" t="s">
        <v>169</v>
      </c>
      <c r="C29" s="214"/>
      <c r="D29" s="214"/>
      <c r="E29" s="214"/>
      <c r="F29" s="214"/>
      <c r="G29" s="214"/>
      <c r="H29" s="214"/>
      <c r="I29" s="214"/>
      <c r="J29" s="37"/>
    </row>
    <row r="30" spans="1:10" ht="21" customHeight="1">
      <c r="A30" s="154"/>
      <c r="B30" s="154" t="s">
        <v>170</v>
      </c>
      <c r="C30" s="154"/>
      <c r="D30" s="154"/>
      <c r="E30" s="154"/>
      <c r="F30" s="154"/>
      <c r="G30" s="154"/>
      <c r="H30" s="154"/>
      <c r="I30" s="154"/>
      <c r="J30" s="37"/>
    </row>
    <row r="31" spans="1:10" ht="21" customHeight="1">
      <c r="A31" s="154"/>
      <c r="B31" s="154" t="s">
        <v>171</v>
      </c>
      <c r="C31" s="154"/>
      <c r="D31" s="154"/>
      <c r="E31" s="154"/>
      <c r="F31" s="154"/>
      <c r="G31" s="154"/>
      <c r="H31" s="154"/>
      <c r="I31" s="154"/>
      <c r="J31" s="37"/>
    </row>
    <row r="32" spans="1:10" ht="21" customHeight="1">
      <c r="A32" s="154"/>
      <c r="B32" s="214" t="s">
        <v>217</v>
      </c>
      <c r="C32" s="214"/>
      <c r="D32" s="214"/>
      <c r="E32" s="214"/>
      <c r="F32" s="214"/>
      <c r="G32" s="214"/>
      <c r="H32" s="214"/>
      <c r="I32" s="214"/>
      <c r="J32" s="37"/>
    </row>
    <row r="33" spans="1:10" ht="21" customHeight="1">
      <c r="A33" s="154"/>
      <c r="B33" s="214" t="s">
        <v>139</v>
      </c>
      <c r="C33" s="214"/>
      <c r="D33" s="214"/>
      <c r="E33" s="214"/>
      <c r="F33" s="214"/>
      <c r="G33" s="214"/>
      <c r="H33" s="214"/>
      <c r="I33" s="214"/>
      <c r="J33" s="37"/>
    </row>
    <row r="34" spans="1:10" ht="21" customHeight="1">
      <c r="A34" s="154"/>
      <c r="B34" s="214" t="s">
        <v>326</v>
      </c>
      <c r="C34" s="214"/>
      <c r="D34" s="214"/>
      <c r="E34" s="214"/>
      <c r="F34" s="214"/>
      <c r="G34" s="214"/>
      <c r="H34" s="214"/>
      <c r="I34" s="214"/>
      <c r="J34" s="37"/>
    </row>
    <row r="35" spans="1:10" ht="21" customHeight="1">
      <c r="A35" s="154"/>
      <c r="B35" s="214" t="s">
        <v>129</v>
      </c>
      <c r="C35" s="214"/>
      <c r="D35" s="214"/>
      <c r="E35" s="214"/>
      <c r="F35" s="214"/>
      <c r="G35" s="214"/>
      <c r="H35" s="214"/>
      <c r="I35" s="214"/>
      <c r="J35" s="37"/>
    </row>
    <row r="36" spans="1:10" ht="11.25" customHeight="1">
      <c r="A36" s="154"/>
      <c r="B36" s="214"/>
      <c r="C36" s="214"/>
      <c r="D36" s="214"/>
      <c r="E36" s="214"/>
      <c r="F36" s="214"/>
      <c r="G36" s="214"/>
      <c r="H36" s="214"/>
      <c r="I36" s="214"/>
      <c r="J36" s="37"/>
    </row>
    <row r="37" spans="1:10" ht="21" customHeight="1">
      <c r="A37" s="154" t="s">
        <v>136</v>
      </c>
      <c r="B37" s="154" t="s">
        <v>130</v>
      </c>
      <c r="C37" s="213" t="s">
        <v>131</v>
      </c>
      <c r="D37" s="154"/>
      <c r="E37" s="154"/>
      <c r="F37" s="154"/>
      <c r="G37" s="154"/>
      <c r="H37" s="154"/>
      <c r="I37" s="154"/>
      <c r="J37" s="37"/>
    </row>
    <row r="38" spans="1:10" ht="21" customHeight="1">
      <c r="A38" s="154"/>
      <c r="B38" s="154" t="s">
        <v>132</v>
      </c>
      <c r="C38" s="154" t="s">
        <v>133</v>
      </c>
      <c r="D38" s="154"/>
      <c r="E38" s="154"/>
      <c r="F38" s="154"/>
      <c r="G38" s="154"/>
      <c r="H38" s="154"/>
      <c r="I38" s="154"/>
      <c r="J38" s="37"/>
    </row>
    <row r="39" spans="1:10" ht="16.5" customHeight="1">
      <c r="A39" s="186"/>
      <c r="B39" s="187"/>
      <c r="C39" s="187"/>
      <c r="D39" s="187"/>
      <c r="E39" s="187"/>
      <c r="F39" s="187"/>
      <c r="G39" s="187"/>
      <c r="H39" s="187"/>
      <c r="I39" s="154"/>
      <c r="J39" s="37"/>
    </row>
    <row r="40" spans="1:10" ht="24" customHeight="1">
      <c r="A40" s="186"/>
      <c r="B40" s="186"/>
      <c r="C40" s="188"/>
      <c r="D40" s="186"/>
      <c r="E40" s="186"/>
      <c r="F40" s="186"/>
      <c r="G40" s="186"/>
      <c r="H40" s="186"/>
      <c r="I40" s="154"/>
      <c r="J40" s="37"/>
    </row>
    <row r="41" spans="1:10" ht="24" customHeight="1">
      <c r="A41" s="154"/>
      <c r="B41" s="154"/>
      <c r="C41" s="154"/>
      <c r="D41" s="154"/>
      <c r="E41" s="154"/>
      <c r="F41" s="154"/>
      <c r="G41" s="154"/>
      <c r="H41" s="154"/>
      <c r="I41" s="154"/>
      <c r="J41" s="37"/>
    </row>
    <row r="42" spans="1:10" ht="24" customHeight="1">
      <c r="A42" s="154"/>
      <c r="B42" s="155"/>
      <c r="C42" s="156"/>
      <c r="D42" s="154"/>
      <c r="E42" s="154"/>
      <c r="F42" s="154"/>
      <c r="G42" s="154"/>
      <c r="H42" s="154"/>
      <c r="I42" s="154"/>
      <c r="J42" s="37"/>
    </row>
  </sheetData>
  <mergeCells count="3">
    <mergeCell ref="B5:G5"/>
    <mergeCell ref="B6:I6"/>
    <mergeCell ref="B7:I7"/>
  </mergeCells>
  <phoneticPr fontId="3"/>
  <hyperlinks>
    <hyperlink ref="C37" r:id="rId1" xr:uid="{CEFFB9EA-2F46-4050-883D-7158B7691DA2}"/>
  </hyperlinks>
  <pageMargins left="0.9055118110236221" right="0" top="0.35433070866141736" bottom="0.35433070866141736" header="0.31496062992125984" footer="0.31496062992125984"/>
  <pageSetup paperSize="9" orientation="portrait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2880F-4553-46F3-A706-3656C72EBA43}">
  <dimension ref="A1:X65"/>
  <sheetViews>
    <sheetView workbookViewId="0">
      <selection activeCell="B53" sqref="B53:B64"/>
    </sheetView>
  </sheetViews>
  <sheetFormatPr defaultRowHeight="13.5"/>
  <cols>
    <col min="1" max="1" width="3.625" customWidth="1"/>
    <col min="2" max="2" width="3.375" customWidth="1"/>
    <col min="3" max="3" width="15.75" customWidth="1"/>
    <col min="4" max="4" width="15.5" customWidth="1"/>
    <col min="5" max="10" width="2.875" customWidth="1"/>
    <col min="11" max="11" width="2.625" customWidth="1"/>
    <col min="12" max="19" width="2.875" customWidth="1"/>
    <col min="20" max="20" width="5.875" customWidth="1"/>
  </cols>
  <sheetData>
    <row r="1" spans="1:20" ht="17.25">
      <c r="B1" s="153" t="s">
        <v>145</v>
      </c>
      <c r="C1" s="6"/>
      <c r="D1" s="7"/>
      <c r="E1" s="19"/>
      <c r="F1" s="19"/>
      <c r="G1" s="19"/>
      <c r="H1" s="19"/>
      <c r="I1" s="19"/>
      <c r="K1" s="19"/>
      <c r="L1" s="19"/>
      <c r="M1" s="19"/>
      <c r="N1" s="19"/>
      <c r="O1" s="19"/>
      <c r="P1" s="19"/>
      <c r="Q1" s="19"/>
    </row>
    <row r="2" spans="1:20" ht="9.75" customHeight="1">
      <c r="B2" s="152"/>
      <c r="C2" s="6"/>
      <c r="D2" s="7"/>
      <c r="E2" s="19"/>
      <c r="F2" s="19"/>
      <c r="G2" s="19"/>
      <c r="H2" s="19"/>
      <c r="I2" s="19"/>
      <c r="K2" s="19"/>
      <c r="L2" s="19"/>
      <c r="M2" s="19"/>
      <c r="N2" s="19"/>
      <c r="O2" s="19"/>
      <c r="P2" s="19"/>
      <c r="Q2" s="19"/>
    </row>
    <row r="3" spans="1:20" ht="21" customHeight="1" thickBot="1">
      <c r="B3" s="190" t="s">
        <v>224</v>
      </c>
      <c r="C3" s="6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0" ht="16.5" customHeight="1">
      <c r="B4" s="160" t="s">
        <v>18</v>
      </c>
      <c r="C4" s="161" t="s">
        <v>13</v>
      </c>
      <c r="D4" s="162" t="s">
        <v>10</v>
      </c>
      <c r="E4" s="345">
        <v>1</v>
      </c>
      <c r="F4" s="343"/>
      <c r="G4" s="344"/>
      <c r="H4" s="345">
        <v>2</v>
      </c>
      <c r="I4" s="343"/>
      <c r="J4" s="344"/>
      <c r="K4" s="345">
        <v>3</v>
      </c>
      <c r="L4" s="343"/>
      <c r="M4" s="344"/>
      <c r="N4" s="343" t="s">
        <v>11</v>
      </c>
      <c r="O4" s="343"/>
      <c r="P4" s="344"/>
      <c r="Q4" s="345" t="s">
        <v>120</v>
      </c>
      <c r="R4" s="343"/>
      <c r="S4" s="344"/>
      <c r="T4" s="178" t="s">
        <v>122</v>
      </c>
    </row>
    <row r="5" spans="1:20" ht="11.25" customHeight="1">
      <c r="A5" s="325" t="s">
        <v>181</v>
      </c>
      <c r="B5" s="335" t="s">
        <v>373</v>
      </c>
      <c r="C5" s="342" t="s">
        <v>174</v>
      </c>
      <c r="D5" s="334" t="s">
        <v>175</v>
      </c>
      <c r="E5" s="164">
        <f>IF(E6&gt;G6,1,0)</f>
        <v>0</v>
      </c>
      <c r="F5" s="165"/>
      <c r="G5" s="166">
        <f>IF(G6&gt;E6,1,0)</f>
        <v>0</v>
      </c>
      <c r="H5" s="164">
        <f>IF(H6&gt;J6,1,0)</f>
        <v>0</v>
      </c>
      <c r="I5" s="165"/>
      <c r="J5" s="166">
        <f>IF(J6&gt;H6,1,0)</f>
        <v>0</v>
      </c>
      <c r="K5" s="164">
        <f>IF(K6&gt;M6,1,0)</f>
        <v>0</v>
      </c>
      <c r="L5" s="165"/>
      <c r="M5" s="166">
        <f>IF(M6&gt;K6,1,0)</f>
        <v>0</v>
      </c>
      <c r="N5" s="165" t="s">
        <v>121</v>
      </c>
      <c r="O5" s="165"/>
      <c r="P5" s="166"/>
      <c r="Q5" s="168"/>
      <c r="R5" s="165"/>
      <c r="S5" s="166"/>
      <c r="T5" s="179"/>
    </row>
    <row r="6" spans="1:20" ht="11.25" customHeight="1">
      <c r="A6" s="325"/>
      <c r="B6" s="336"/>
      <c r="C6" s="342"/>
      <c r="D6" s="334"/>
      <c r="E6" s="327"/>
      <c r="F6" s="328"/>
      <c r="G6" s="329"/>
      <c r="H6" s="327"/>
      <c r="I6" s="328" t="s">
        <v>3</v>
      </c>
      <c r="J6" s="329"/>
      <c r="K6" s="327"/>
      <c r="L6" s="328" t="s">
        <v>3</v>
      </c>
      <c r="M6" s="329"/>
      <c r="N6" s="328"/>
      <c r="O6" s="328" t="s">
        <v>3</v>
      </c>
      <c r="P6" s="330"/>
      <c r="Q6" s="168"/>
      <c r="R6" s="328" t="s">
        <v>3</v>
      </c>
      <c r="S6" s="169"/>
      <c r="T6" s="179"/>
    </row>
    <row r="7" spans="1:20" ht="11.25" customHeight="1">
      <c r="A7" s="325"/>
      <c r="B7" s="336"/>
      <c r="C7" s="342" t="s">
        <v>173</v>
      </c>
      <c r="D7" s="334" t="s">
        <v>175</v>
      </c>
      <c r="E7" s="327"/>
      <c r="F7" s="328"/>
      <c r="G7" s="329"/>
      <c r="H7" s="327"/>
      <c r="I7" s="328"/>
      <c r="J7" s="329"/>
      <c r="K7" s="327"/>
      <c r="L7" s="328"/>
      <c r="M7" s="329"/>
      <c r="N7" s="328"/>
      <c r="O7" s="328"/>
      <c r="P7" s="330"/>
      <c r="Q7" s="168"/>
      <c r="R7" s="328"/>
      <c r="S7" s="169"/>
      <c r="T7" s="179"/>
    </row>
    <row r="8" spans="1:20" ht="11.25" customHeight="1">
      <c r="A8" s="325"/>
      <c r="B8" s="337"/>
      <c r="C8" s="342"/>
      <c r="D8" s="334"/>
      <c r="E8" s="170"/>
      <c r="F8" s="171"/>
      <c r="G8" s="172"/>
      <c r="H8" s="170"/>
      <c r="I8" s="171"/>
      <c r="J8" s="172"/>
      <c r="K8" s="170"/>
      <c r="L8" s="171"/>
      <c r="M8" s="172"/>
      <c r="N8" s="175"/>
      <c r="O8" s="175"/>
      <c r="P8" s="174"/>
      <c r="Q8" s="173"/>
      <c r="R8" s="175"/>
      <c r="S8" s="174"/>
      <c r="T8" s="180"/>
    </row>
    <row r="9" spans="1:20" ht="11.25" customHeight="1">
      <c r="B9" s="335" t="s">
        <v>374</v>
      </c>
      <c r="C9" s="342" t="s">
        <v>233</v>
      </c>
      <c r="D9" s="334" t="s">
        <v>235</v>
      </c>
      <c r="E9" s="164">
        <f>IF(E10&gt;G10,1,0)</f>
        <v>0</v>
      </c>
      <c r="F9" s="165"/>
      <c r="G9" s="166">
        <f>IF(G10&gt;E10,1,0)</f>
        <v>0</v>
      </c>
      <c r="H9" s="164">
        <f>IF(H10&gt;J10,1,0)</f>
        <v>0</v>
      </c>
      <c r="I9" s="165"/>
      <c r="J9" s="166">
        <f>IF(J10&gt;H10,1,0)</f>
        <v>0</v>
      </c>
      <c r="K9" s="164">
        <f>IF(K10&gt;M10,1,0)</f>
        <v>0</v>
      </c>
      <c r="L9" s="165"/>
      <c r="M9" s="166">
        <f>IF(M10&gt;K10,1,0)</f>
        <v>0</v>
      </c>
      <c r="N9" s="165"/>
      <c r="O9" s="165"/>
      <c r="P9" s="166"/>
      <c r="Q9" s="168"/>
      <c r="R9" s="165"/>
      <c r="S9" s="166"/>
      <c r="T9" s="179"/>
    </row>
    <row r="10" spans="1:20" ht="11.25" customHeight="1">
      <c r="B10" s="336"/>
      <c r="C10" s="342"/>
      <c r="D10" s="334"/>
      <c r="E10" s="327">
        <f>J6</f>
        <v>0</v>
      </c>
      <c r="F10" s="328" t="s">
        <v>3</v>
      </c>
      <c r="G10" s="329">
        <f>H6</f>
        <v>0</v>
      </c>
      <c r="H10" s="327"/>
      <c r="I10" s="328"/>
      <c r="J10" s="329"/>
      <c r="K10" s="327"/>
      <c r="L10" s="328" t="s">
        <v>3</v>
      </c>
      <c r="M10" s="329"/>
      <c r="N10" s="328"/>
      <c r="O10" s="328" t="s">
        <v>3</v>
      </c>
      <c r="P10" s="330"/>
      <c r="Q10" s="168"/>
      <c r="R10" s="328" t="s">
        <v>3</v>
      </c>
      <c r="S10" s="169"/>
      <c r="T10" s="179"/>
    </row>
    <row r="11" spans="1:20" ht="11.25" customHeight="1">
      <c r="B11" s="336"/>
      <c r="C11" s="342" t="s">
        <v>234</v>
      </c>
      <c r="D11" s="334" t="s">
        <v>235</v>
      </c>
      <c r="E11" s="327"/>
      <c r="F11" s="328"/>
      <c r="G11" s="329"/>
      <c r="H11" s="327"/>
      <c r="I11" s="328"/>
      <c r="J11" s="329"/>
      <c r="K11" s="327"/>
      <c r="L11" s="328"/>
      <c r="M11" s="329"/>
      <c r="N11" s="328"/>
      <c r="O11" s="328"/>
      <c r="P11" s="330"/>
      <c r="Q11" s="168"/>
      <c r="R11" s="328"/>
      <c r="S11" s="169"/>
      <c r="T11" s="179"/>
    </row>
    <row r="12" spans="1:20" ht="11.25" customHeight="1">
      <c r="B12" s="337"/>
      <c r="C12" s="342"/>
      <c r="D12" s="334"/>
      <c r="E12" s="170"/>
      <c r="F12" s="171"/>
      <c r="G12" s="172"/>
      <c r="H12" s="170"/>
      <c r="I12" s="171"/>
      <c r="J12" s="172"/>
      <c r="K12" s="170"/>
      <c r="L12" s="171"/>
      <c r="M12" s="172"/>
      <c r="N12" s="175"/>
      <c r="O12" s="175"/>
      <c r="P12" s="174"/>
      <c r="Q12" s="173"/>
      <c r="R12" s="175"/>
      <c r="S12" s="174"/>
      <c r="T12" s="180"/>
    </row>
    <row r="13" spans="1:20" ht="11.25" customHeight="1">
      <c r="B13" s="335" t="s">
        <v>375</v>
      </c>
      <c r="C13" s="342" t="s">
        <v>236</v>
      </c>
      <c r="D13" s="334" t="s">
        <v>238</v>
      </c>
      <c r="E13" s="164">
        <f>IF(E14&gt;G14,1,0)</f>
        <v>0</v>
      </c>
      <c r="F13" s="165"/>
      <c r="G13" s="166">
        <f>IF(G14&gt;E14,1,0)</f>
        <v>0</v>
      </c>
      <c r="H13" s="164">
        <f>IF(H14&gt;J14,1,0)</f>
        <v>0</v>
      </c>
      <c r="I13" s="165"/>
      <c r="J13" s="166">
        <f>IF(J14&gt;H14,1,0)</f>
        <v>0</v>
      </c>
      <c r="K13" s="164">
        <f>IF(K14&gt;M14,1,0)</f>
        <v>0</v>
      </c>
      <c r="L13" s="165"/>
      <c r="M13" s="166">
        <f>IF(M14&gt;K14,1,0)</f>
        <v>0</v>
      </c>
      <c r="N13" s="165"/>
      <c r="O13" s="165"/>
      <c r="P13" s="166"/>
      <c r="Q13" s="168"/>
      <c r="R13" s="165"/>
      <c r="S13" s="166"/>
      <c r="T13" s="179"/>
    </row>
    <row r="14" spans="1:20" ht="11.25" customHeight="1">
      <c r="B14" s="336"/>
      <c r="C14" s="342"/>
      <c r="D14" s="334"/>
      <c r="E14" s="327">
        <f>M6</f>
        <v>0</v>
      </c>
      <c r="F14" s="328" t="s">
        <v>3</v>
      </c>
      <c r="G14" s="329">
        <f>K6</f>
        <v>0</v>
      </c>
      <c r="H14" s="327">
        <f>M10</f>
        <v>0</v>
      </c>
      <c r="I14" s="328" t="s">
        <v>3</v>
      </c>
      <c r="J14" s="329">
        <f>K10</f>
        <v>0</v>
      </c>
      <c r="K14" s="327"/>
      <c r="L14" s="328"/>
      <c r="M14" s="329"/>
      <c r="N14" s="328"/>
      <c r="O14" s="328" t="s">
        <v>3</v>
      </c>
      <c r="P14" s="330"/>
      <c r="Q14" s="168"/>
      <c r="R14" s="328" t="s">
        <v>3</v>
      </c>
      <c r="S14" s="169"/>
      <c r="T14" s="179"/>
    </row>
    <row r="15" spans="1:20" ht="11.25" customHeight="1">
      <c r="B15" s="336"/>
      <c r="C15" s="342" t="s">
        <v>237</v>
      </c>
      <c r="D15" s="334" t="s">
        <v>239</v>
      </c>
      <c r="E15" s="327"/>
      <c r="F15" s="328"/>
      <c r="G15" s="329"/>
      <c r="H15" s="327"/>
      <c r="I15" s="328"/>
      <c r="J15" s="329"/>
      <c r="K15" s="327"/>
      <c r="L15" s="328"/>
      <c r="M15" s="329"/>
      <c r="N15" s="328"/>
      <c r="O15" s="328"/>
      <c r="P15" s="330"/>
      <c r="Q15" s="168"/>
      <c r="R15" s="328"/>
      <c r="S15" s="169"/>
      <c r="T15" s="179"/>
    </row>
    <row r="16" spans="1:20" ht="11.25" customHeight="1">
      <c r="B16" s="337"/>
      <c r="C16" s="342"/>
      <c r="D16" s="334"/>
      <c r="E16" s="170"/>
      <c r="F16" s="171"/>
      <c r="G16" s="172"/>
      <c r="H16" s="170"/>
      <c r="I16" s="171"/>
      <c r="J16" s="172"/>
      <c r="K16" s="170"/>
      <c r="L16" s="171"/>
      <c r="M16" s="172"/>
      <c r="N16" s="175"/>
      <c r="O16" s="175"/>
      <c r="P16" s="174"/>
      <c r="Q16" s="173"/>
      <c r="R16" s="175"/>
      <c r="S16" s="174"/>
      <c r="T16" s="180"/>
    </row>
    <row r="17" spans="1:20" ht="9" customHeight="1">
      <c r="B17" s="159"/>
      <c r="C17" s="193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68"/>
      <c r="O17" s="168"/>
      <c r="P17" s="168"/>
      <c r="Q17" s="168"/>
      <c r="R17" s="168"/>
      <c r="S17" s="168"/>
      <c r="T17" s="181"/>
    </row>
    <row r="18" spans="1:20" ht="9.75" customHeight="1"/>
    <row r="19" spans="1:20" ht="18" customHeight="1">
      <c r="B19" s="190" t="s">
        <v>225</v>
      </c>
      <c r="C19" s="152"/>
      <c r="D19" s="152"/>
      <c r="E19" s="19"/>
      <c r="F19" s="19"/>
      <c r="G19" s="19"/>
      <c r="H19" s="19"/>
      <c r="I19" s="19"/>
      <c r="K19" s="19"/>
      <c r="L19" s="19"/>
      <c r="M19" s="19"/>
      <c r="N19" s="19"/>
      <c r="O19" s="19"/>
      <c r="P19" s="19"/>
      <c r="Q19" s="19"/>
    </row>
    <row r="20" spans="1:20" s="181" customFormat="1" ht="12" customHeight="1">
      <c r="B20" s="182" t="s">
        <v>18</v>
      </c>
      <c r="C20" s="183" t="s">
        <v>13</v>
      </c>
      <c r="D20" s="163" t="s">
        <v>10</v>
      </c>
      <c r="E20" s="331">
        <v>1</v>
      </c>
      <c r="F20" s="332"/>
      <c r="G20" s="333"/>
      <c r="H20" s="331">
        <v>2</v>
      </c>
      <c r="I20" s="332"/>
      <c r="J20" s="333"/>
      <c r="K20" s="331">
        <v>3</v>
      </c>
      <c r="L20" s="332"/>
      <c r="M20" s="333"/>
      <c r="N20" s="332" t="s">
        <v>11</v>
      </c>
      <c r="O20" s="332"/>
      <c r="P20" s="333"/>
      <c r="Q20" s="331" t="s">
        <v>120</v>
      </c>
      <c r="R20" s="332"/>
      <c r="S20" s="333"/>
      <c r="T20" s="182" t="s">
        <v>122</v>
      </c>
    </row>
    <row r="21" spans="1:20" s="181" customFormat="1" ht="12" customHeight="1">
      <c r="B21" s="335" t="s">
        <v>373</v>
      </c>
      <c r="C21" s="342" t="s">
        <v>204</v>
      </c>
      <c r="D21" s="334" t="s">
        <v>199</v>
      </c>
      <c r="E21" s="164">
        <f>IF(E22&gt;G22,1,0)</f>
        <v>0</v>
      </c>
      <c r="F21" s="165"/>
      <c r="G21" s="166">
        <f>IF(G22&gt;E22,1,0)</f>
        <v>0</v>
      </c>
      <c r="H21" s="164">
        <f>IF(H22&gt;J22,1,0)</f>
        <v>0</v>
      </c>
      <c r="I21" s="165"/>
      <c r="J21" s="166">
        <f>IF(J22&gt;H22,1,0)</f>
        <v>0</v>
      </c>
      <c r="K21" s="164">
        <f>IF(K22&gt;M22,1,0)</f>
        <v>0</v>
      </c>
      <c r="L21" s="165"/>
      <c r="M21" s="166">
        <f>IF(M22&gt;K22,1,0)</f>
        <v>0</v>
      </c>
      <c r="N21" s="165" t="s">
        <v>121</v>
      </c>
      <c r="O21" s="165"/>
      <c r="P21" s="166"/>
      <c r="Q21" s="168"/>
      <c r="R21" s="165"/>
      <c r="S21" s="166"/>
      <c r="T21" s="184"/>
    </row>
    <row r="22" spans="1:20" s="181" customFormat="1" ht="12" customHeight="1">
      <c r="A22" s="181" t="s">
        <v>191</v>
      </c>
      <c r="B22" s="336"/>
      <c r="C22" s="342"/>
      <c r="D22" s="334"/>
      <c r="E22" s="327"/>
      <c r="F22" s="328"/>
      <c r="G22" s="329"/>
      <c r="H22" s="327"/>
      <c r="I22" s="328" t="s">
        <v>3</v>
      </c>
      <c r="J22" s="329"/>
      <c r="K22" s="327"/>
      <c r="L22" s="328" t="s">
        <v>3</v>
      </c>
      <c r="M22" s="329"/>
      <c r="N22" s="328"/>
      <c r="O22" s="328" t="s">
        <v>3</v>
      </c>
      <c r="P22" s="330"/>
      <c r="Q22" s="168"/>
      <c r="R22" s="328" t="s">
        <v>3</v>
      </c>
      <c r="S22" s="169"/>
      <c r="T22" s="184"/>
    </row>
    <row r="23" spans="1:20" s="181" customFormat="1" ht="12" customHeight="1">
      <c r="B23" s="336"/>
      <c r="C23" s="342" t="s">
        <v>205</v>
      </c>
      <c r="D23" s="334" t="s">
        <v>199</v>
      </c>
      <c r="E23" s="327"/>
      <c r="F23" s="328"/>
      <c r="G23" s="329"/>
      <c r="H23" s="327"/>
      <c r="I23" s="328"/>
      <c r="J23" s="329"/>
      <c r="K23" s="327"/>
      <c r="L23" s="328"/>
      <c r="M23" s="329"/>
      <c r="N23" s="328"/>
      <c r="O23" s="328"/>
      <c r="P23" s="330"/>
      <c r="Q23" s="168"/>
      <c r="R23" s="328"/>
      <c r="S23" s="169"/>
      <c r="T23" s="184"/>
    </row>
    <row r="24" spans="1:20" s="181" customFormat="1" ht="12" customHeight="1">
      <c r="B24" s="337"/>
      <c r="C24" s="342"/>
      <c r="D24" s="334"/>
      <c r="E24" s="170"/>
      <c r="F24" s="171"/>
      <c r="G24" s="172"/>
      <c r="H24" s="170"/>
      <c r="I24" s="171"/>
      <c r="J24" s="172"/>
      <c r="K24" s="170"/>
      <c r="L24" s="171"/>
      <c r="M24" s="172"/>
      <c r="N24" s="175"/>
      <c r="O24" s="175"/>
      <c r="P24" s="174"/>
      <c r="Q24" s="173"/>
      <c r="R24" s="175"/>
      <c r="S24" s="174"/>
      <c r="T24" s="185"/>
    </row>
    <row r="25" spans="1:20" s="181" customFormat="1" ht="12" customHeight="1">
      <c r="B25" s="335" t="s">
        <v>374</v>
      </c>
      <c r="C25" s="342" t="s">
        <v>240</v>
      </c>
      <c r="D25" s="334" t="s">
        <v>238</v>
      </c>
      <c r="E25" s="164">
        <f>IF(E26&gt;G26,1,0)</f>
        <v>0</v>
      </c>
      <c r="F25" s="165"/>
      <c r="G25" s="166">
        <f>IF(G26&gt;E26,1,0)</f>
        <v>0</v>
      </c>
      <c r="H25" s="164">
        <f>IF(H26&gt;J26,1,0)</f>
        <v>0</v>
      </c>
      <c r="I25" s="165"/>
      <c r="J25" s="166">
        <f>IF(J26&gt;H26,1,0)</f>
        <v>0</v>
      </c>
      <c r="K25" s="164">
        <f>IF(K26&gt;M26,1,0)</f>
        <v>0</v>
      </c>
      <c r="L25" s="165"/>
      <c r="M25" s="166">
        <f>IF(M26&gt;K26,1,0)</f>
        <v>0</v>
      </c>
      <c r="N25" s="165"/>
      <c r="O25" s="165"/>
      <c r="P25" s="166"/>
      <c r="Q25" s="168"/>
      <c r="R25" s="165"/>
      <c r="S25" s="166"/>
      <c r="T25" s="184"/>
    </row>
    <row r="26" spans="1:20" s="181" customFormat="1" ht="12" customHeight="1">
      <c r="B26" s="336"/>
      <c r="C26" s="342"/>
      <c r="D26" s="334"/>
      <c r="E26" s="327">
        <f>J22</f>
        <v>0</v>
      </c>
      <c r="F26" s="328" t="s">
        <v>3</v>
      </c>
      <c r="G26" s="329">
        <f>H22</f>
        <v>0</v>
      </c>
      <c r="H26" s="327"/>
      <c r="I26" s="328"/>
      <c r="J26" s="329"/>
      <c r="K26" s="327"/>
      <c r="L26" s="328" t="s">
        <v>3</v>
      </c>
      <c r="M26" s="329"/>
      <c r="N26" s="328"/>
      <c r="O26" s="328" t="s">
        <v>3</v>
      </c>
      <c r="P26" s="330"/>
      <c r="Q26" s="168"/>
      <c r="R26" s="328" t="s">
        <v>3</v>
      </c>
      <c r="S26" s="169"/>
      <c r="T26" s="184"/>
    </row>
    <row r="27" spans="1:20" s="181" customFormat="1" ht="12" customHeight="1">
      <c r="B27" s="336"/>
      <c r="C27" s="342" t="s">
        <v>243</v>
      </c>
      <c r="D27" s="334" t="s">
        <v>241</v>
      </c>
      <c r="E27" s="327"/>
      <c r="F27" s="328"/>
      <c r="G27" s="329"/>
      <c r="H27" s="327"/>
      <c r="I27" s="328"/>
      <c r="J27" s="329"/>
      <c r="K27" s="327"/>
      <c r="L27" s="328"/>
      <c r="M27" s="329"/>
      <c r="N27" s="328"/>
      <c r="O27" s="328"/>
      <c r="P27" s="330"/>
      <c r="Q27" s="168"/>
      <c r="R27" s="328"/>
      <c r="S27" s="169"/>
      <c r="T27" s="184"/>
    </row>
    <row r="28" spans="1:20" s="181" customFormat="1" ht="12" customHeight="1">
      <c r="B28" s="337"/>
      <c r="C28" s="342"/>
      <c r="D28" s="334"/>
      <c r="E28" s="170"/>
      <c r="F28" s="171"/>
      <c r="G28" s="172"/>
      <c r="H28" s="170"/>
      <c r="I28" s="171"/>
      <c r="J28" s="172"/>
      <c r="K28" s="170"/>
      <c r="L28" s="171"/>
      <c r="M28" s="172"/>
      <c r="N28" s="175"/>
      <c r="O28" s="175"/>
      <c r="P28" s="174"/>
      <c r="Q28" s="173"/>
      <c r="R28" s="175"/>
      <c r="S28" s="174"/>
      <c r="T28" s="185"/>
    </row>
    <row r="29" spans="1:20" s="181" customFormat="1" ht="12" customHeight="1">
      <c r="B29" s="335" t="s">
        <v>375</v>
      </c>
      <c r="C29" s="342" t="s">
        <v>244</v>
      </c>
      <c r="D29" s="334" t="s">
        <v>245</v>
      </c>
      <c r="E29" s="164">
        <f>IF(E30&gt;G30,1,0)</f>
        <v>0</v>
      </c>
      <c r="F29" s="165"/>
      <c r="G29" s="166">
        <f>IF(G30&gt;E30,1,0)</f>
        <v>0</v>
      </c>
      <c r="H29" s="164">
        <f>IF(H30&gt;J30,1,0)</f>
        <v>0</v>
      </c>
      <c r="I29" s="165"/>
      <c r="J29" s="166">
        <f>IF(J30&gt;H30,1,0)</f>
        <v>0</v>
      </c>
      <c r="K29" s="164">
        <f>IF(K30&gt;M30,1,0)</f>
        <v>0</v>
      </c>
      <c r="L29" s="165"/>
      <c r="M29" s="166">
        <f>IF(M30&gt;K30,1,0)</f>
        <v>0</v>
      </c>
      <c r="N29" s="165"/>
      <c r="O29" s="165"/>
      <c r="P29" s="166"/>
      <c r="Q29" s="168"/>
      <c r="R29" s="165"/>
      <c r="S29" s="166"/>
      <c r="T29" s="184"/>
    </row>
    <row r="30" spans="1:20" s="181" customFormat="1" ht="12" customHeight="1">
      <c r="B30" s="336"/>
      <c r="C30" s="342"/>
      <c r="D30" s="334"/>
      <c r="E30" s="327">
        <f>M22</f>
        <v>0</v>
      </c>
      <c r="F30" s="328" t="s">
        <v>3</v>
      </c>
      <c r="G30" s="329">
        <f>K22</f>
        <v>0</v>
      </c>
      <c r="H30" s="327">
        <f>M26</f>
        <v>0</v>
      </c>
      <c r="I30" s="328" t="s">
        <v>3</v>
      </c>
      <c r="J30" s="329">
        <f>K26</f>
        <v>0</v>
      </c>
      <c r="K30" s="327"/>
      <c r="L30" s="328"/>
      <c r="M30" s="329"/>
      <c r="N30" s="328"/>
      <c r="O30" s="328" t="s">
        <v>3</v>
      </c>
      <c r="P30" s="330"/>
      <c r="Q30" s="168"/>
      <c r="R30" s="328" t="s">
        <v>3</v>
      </c>
      <c r="S30" s="169"/>
      <c r="T30" s="184"/>
    </row>
    <row r="31" spans="1:20" s="181" customFormat="1" ht="12" customHeight="1">
      <c r="B31" s="336"/>
      <c r="C31" s="342" t="s">
        <v>242</v>
      </c>
      <c r="D31" s="334" t="s">
        <v>245</v>
      </c>
      <c r="E31" s="327"/>
      <c r="F31" s="328"/>
      <c r="G31" s="329"/>
      <c r="H31" s="327"/>
      <c r="I31" s="328"/>
      <c r="J31" s="329"/>
      <c r="K31" s="327"/>
      <c r="L31" s="328"/>
      <c r="M31" s="329"/>
      <c r="N31" s="328"/>
      <c r="O31" s="328"/>
      <c r="P31" s="330"/>
      <c r="Q31" s="168"/>
      <c r="R31" s="328"/>
      <c r="S31" s="169"/>
      <c r="T31" s="184"/>
    </row>
    <row r="32" spans="1:20" s="181" customFormat="1" ht="12" customHeight="1">
      <c r="B32" s="337"/>
      <c r="C32" s="342"/>
      <c r="D32" s="334"/>
      <c r="E32" s="170"/>
      <c r="F32" s="171"/>
      <c r="G32" s="172"/>
      <c r="H32" s="170"/>
      <c r="I32" s="171"/>
      <c r="J32" s="172"/>
      <c r="K32" s="170"/>
      <c r="L32" s="171"/>
      <c r="M32" s="172"/>
      <c r="N32" s="175"/>
      <c r="O32" s="175"/>
      <c r="P32" s="174"/>
      <c r="Q32" s="173"/>
      <c r="R32" s="175"/>
      <c r="S32" s="174"/>
      <c r="T32" s="185"/>
    </row>
    <row r="33" spans="1:20" s="181" customFormat="1" ht="9.75" customHeight="1">
      <c r="B33" s="159"/>
      <c r="C33" s="193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68"/>
      <c r="O33" s="168"/>
      <c r="P33" s="168"/>
      <c r="Q33" s="168"/>
      <c r="R33" s="168"/>
      <c r="S33" s="168"/>
    </row>
    <row r="35" spans="1:20" ht="18.75" customHeight="1">
      <c r="B35" s="190" t="s">
        <v>226</v>
      </c>
      <c r="C35" s="152"/>
      <c r="D35" s="152"/>
      <c r="E35" s="19"/>
      <c r="F35" s="19"/>
      <c r="G35" s="19"/>
      <c r="H35" s="19"/>
      <c r="I35" s="19"/>
      <c r="K35" s="19"/>
      <c r="L35" s="19"/>
      <c r="M35" s="19"/>
      <c r="N35" s="19"/>
      <c r="O35" s="19"/>
      <c r="P35" s="19"/>
      <c r="Q35" s="19"/>
    </row>
    <row r="36" spans="1:20" ht="18" customHeight="1">
      <c r="B36" s="182" t="s">
        <v>18</v>
      </c>
      <c r="C36" s="183" t="s">
        <v>13</v>
      </c>
      <c r="D36" s="163" t="s">
        <v>10</v>
      </c>
      <c r="E36" s="331">
        <v>1</v>
      </c>
      <c r="F36" s="332"/>
      <c r="G36" s="333"/>
      <c r="H36" s="331">
        <v>2</v>
      </c>
      <c r="I36" s="332"/>
      <c r="J36" s="333"/>
      <c r="K36" s="331">
        <v>3</v>
      </c>
      <c r="L36" s="332"/>
      <c r="M36" s="333"/>
      <c r="N36" s="332" t="s">
        <v>11</v>
      </c>
      <c r="O36" s="332"/>
      <c r="P36" s="333"/>
      <c r="Q36" s="331" t="s">
        <v>120</v>
      </c>
      <c r="R36" s="332"/>
      <c r="S36" s="333"/>
      <c r="T36" s="182" t="s">
        <v>122</v>
      </c>
    </row>
    <row r="37" spans="1:20" ht="12" customHeight="1">
      <c r="A37" s="326" t="s">
        <v>182</v>
      </c>
      <c r="B37" s="335" t="s">
        <v>373</v>
      </c>
      <c r="C37" s="342" t="s">
        <v>206</v>
      </c>
      <c r="D37" s="334" t="s">
        <v>193</v>
      </c>
      <c r="E37" s="164">
        <f>IF(E38&gt;G38,1,0)</f>
        <v>0</v>
      </c>
      <c r="F37" s="165"/>
      <c r="G37" s="166">
        <f>IF(G38&gt;E38,1,0)</f>
        <v>0</v>
      </c>
      <c r="H37" s="164">
        <f>IF(H38&gt;J38,1,0)</f>
        <v>0</v>
      </c>
      <c r="I37" s="165"/>
      <c r="J37" s="166">
        <f>IF(J38&gt;H38,1,0)</f>
        <v>0</v>
      </c>
      <c r="K37" s="164">
        <f>IF(K38&gt;M38,1,0)</f>
        <v>0</v>
      </c>
      <c r="L37" s="165"/>
      <c r="M37" s="166">
        <f>IF(M38&gt;K38,1,0)</f>
        <v>0</v>
      </c>
      <c r="N37" s="165" t="s">
        <v>121</v>
      </c>
      <c r="O37" s="165"/>
      <c r="P37" s="166"/>
      <c r="Q37" s="168"/>
      <c r="R37" s="165"/>
      <c r="S37" s="166"/>
      <c r="T37" s="184"/>
    </row>
    <row r="38" spans="1:20" ht="12" customHeight="1">
      <c r="A38" s="326"/>
      <c r="B38" s="336"/>
      <c r="C38" s="342"/>
      <c r="D38" s="334"/>
      <c r="E38" s="327"/>
      <c r="F38" s="328"/>
      <c r="G38" s="329"/>
      <c r="H38" s="327"/>
      <c r="I38" s="328" t="s">
        <v>3</v>
      </c>
      <c r="J38" s="329"/>
      <c r="K38" s="327"/>
      <c r="L38" s="328" t="s">
        <v>3</v>
      </c>
      <c r="M38" s="329"/>
      <c r="N38" s="328"/>
      <c r="O38" s="328" t="s">
        <v>3</v>
      </c>
      <c r="P38" s="330"/>
      <c r="Q38" s="168"/>
      <c r="R38" s="328" t="s">
        <v>3</v>
      </c>
      <c r="S38" s="169"/>
      <c r="T38" s="184"/>
    </row>
    <row r="39" spans="1:20" ht="12" customHeight="1">
      <c r="A39" s="326"/>
      <c r="B39" s="336"/>
      <c r="C39" s="342" t="s">
        <v>207</v>
      </c>
      <c r="D39" s="334" t="s">
        <v>193</v>
      </c>
      <c r="E39" s="327"/>
      <c r="F39" s="328"/>
      <c r="G39" s="329"/>
      <c r="H39" s="327"/>
      <c r="I39" s="328"/>
      <c r="J39" s="329"/>
      <c r="K39" s="327"/>
      <c r="L39" s="328"/>
      <c r="M39" s="329"/>
      <c r="N39" s="328"/>
      <c r="O39" s="328"/>
      <c r="P39" s="330"/>
      <c r="Q39" s="168"/>
      <c r="R39" s="328"/>
      <c r="S39" s="169"/>
      <c r="T39" s="184"/>
    </row>
    <row r="40" spans="1:20" ht="12" customHeight="1">
      <c r="A40" s="326"/>
      <c r="B40" s="337"/>
      <c r="C40" s="342"/>
      <c r="D40" s="334"/>
      <c r="E40" s="170"/>
      <c r="F40" s="171"/>
      <c r="G40" s="172"/>
      <c r="H40" s="170"/>
      <c r="I40" s="171"/>
      <c r="J40" s="172"/>
      <c r="K40" s="170"/>
      <c r="L40" s="171"/>
      <c r="M40" s="172"/>
      <c r="N40" s="175"/>
      <c r="O40" s="175"/>
      <c r="P40" s="174"/>
      <c r="Q40" s="173"/>
      <c r="R40" s="175"/>
      <c r="S40" s="174"/>
      <c r="T40" s="185"/>
    </row>
    <row r="41" spans="1:20" ht="12" customHeight="1">
      <c r="B41" s="335" t="s">
        <v>374</v>
      </c>
      <c r="C41" s="342" t="s">
        <v>246</v>
      </c>
      <c r="D41" s="334" t="s">
        <v>176</v>
      </c>
      <c r="E41" s="164">
        <f>IF(E42&gt;G42,1,0)</f>
        <v>0</v>
      </c>
      <c r="F41" s="165"/>
      <c r="G41" s="166">
        <f>IF(G42&gt;E42,1,0)</f>
        <v>0</v>
      </c>
      <c r="H41" s="164">
        <f>IF(H42&gt;J42,1,0)</f>
        <v>0</v>
      </c>
      <c r="I41" s="165"/>
      <c r="J41" s="166">
        <f>IF(J42&gt;H42,1,0)</f>
        <v>0</v>
      </c>
      <c r="K41" s="164">
        <f>IF(K42&gt;M42,1,0)</f>
        <v>0</v>
      </c>
      <c r="L41" s="165"/>
      <c r="M41" s="166">
        <f>IF(M42&gt;K42,1,0)</f>
        <v>0</v>
      </c>
      <c r="N41" s="165"/>
      <c r="O41" s="165"/>
      <c r="P41" s="166"/>
      <c r="Q41" s="168"/>
      <c r="R41" s="165"/>
      <c r="S41" s="166"/>
      <c r="T41" s="184"/>
    </row>
    <row r="42" spans="1:20" ht="12" customHeight="1">
      <c r="B42" s="336"/>
      <c r="C42" s="342"/>
      <c r="D42" s="334"/>
      <c r="E42" s="327">
        <f>J38</f>
        <v>0</v>
      </c>
      <c r="F42" s="328" t="s">
        <v>3</v>
      </c>
      <c r="G42" s="329">
        <f>H38</f>
        <v>0</v>
      </c>
      <c r="H42" s="327"/>
      <c r="I42" s="328"/>
      <c r="J42" s="329"/>
      <c r="K42" s="327"/>
      <c r="L42" s="328" t="s">
        <v>3</v>
      </c>
      <c r="M42" s="329"/>
      <c r="N42" s="328"/>
      <c r="O42" s="328" t="s">
        <v>3</v>
      </c>
      <c r="P42" s="330"/>
      <c r="Q42" s="168"/>
      <c r="R42" s="328" t="s">
        <v>3</v>
      </c>
      <c r="S42" s="169"/>
      <c r="T42" s="184"/>
    </row>
    <row r="43" spans="1:20" ht="12" customHeight="1">
      <c r="B43" s="336"/>
      <c r="C43" s="342" t="s">
        <v>247</v>
      </c>
      <c r="D43" s="334" t="s">
        <v>176</v>
      </c>
      <c r="E43" s="327"/>
      <c r="F43" s="328"/>
      <c r="G43" s="329"/>
      <c r="H43" s="327"/>
      <c r="I43" s="328"/>
      <c r="J43" s="329"/>
      <c r="K43" s="327"/>
      <c r="L43" s="328"/>
      <c r="M43" s="329"/>
      <c r="N43" s="328"/>
      <c r="O43" s="328"/>
      <c r="P43" s="330"/>
      <c r="Q43" s="168"/>
      <c r="R43" s="328"/>
      <c r="S43" s="169"/>
      <c r="T43" s="184"/>
    </row>
    <row r="44" spans="1:20" ht="12" customHeight="1">
      <c r="B44" s="337"/>
      <c r="C44" s="342"/>
      <c r="D44" s="334"/>
      <c r="E44" s="170"/>
      <c r="F44" s="171"/>
      <c r="G44" s="172"/>
      <c r="H44" s="170"/>
      <c r="I44" s="171"/>
      <c r="J44" s="172"/>
      <c r="K44" s="170"/>
      <c r="L44" s="171"/>
      <c r="M44" s="172"/>
      <c r="N44" s="175"/>
      <c r="O44" s="175"/>
      <c r="P44" s="174"/>
      <c r="Q44" s="173"/>
      <c r="R44" s="175"/>
      <c r="S44" s="174"/>
      <c r="T44" s="185"/>
    </row>
    <row r="45" spans="1:20" ht="12" customHeight="1">
      <c r="B45" s="335" t="s">
        <v>375</v>
      </c>
      <c r="C45" s="338" t="s">
        <v>251</v>
      </c>
      <c r="D45" s="340" t="s">
        <v>253</v>
      </c>
      <c r="E45" s="164">
        <f>IF(E46&gt;G46,1,0)</f>
        <v>0</v>
      </c>
      <c r="F45" s="165"/>
      <c r="G45" s="166">
        <f>IF(G46&gt;E46,1,0)</f>
        <v>0</v>
      </c>
      <c r="H45" s="164">
        <f>IF(H46&gt;J46,1,0)</f>
        <v>0</v>
      </c>
      <c r="I45" s="165"/>
      <c r="J45" s="166">
        <f>IF(J46&gt;H46,1,0)</f>
        <v>0</v>
      </c>
      <c r="K45" s="164">
        <f>IF(K46&gt;M46,1,0)</f>
        <v>0</v>
      </c>
      <c r="L45" s="165"/>
      <c r="M45" s="166">
        <f>IF(M46&gt;K46,1,0)</f>
        <v>0</v>
      </c>
      <c r="N45" s="165"/>
      <c r="O45" s="165"/>
      <c r="P45" s="166"/>
      <c r="Q45" s="168"/>
      <c r="R45" s="165"/>
      <c r="S45" s="166"/>
      <c r="T45" s="184"/>
    </row>
    <row r="46" spans="1:20" ht="12" customHeight="1">
      <c r="B46" s="336"/>
      <c r="C46" s="339"/>
      <c r="D46" s="341"/>
      <c r="E46" s="327">
        <f>M38</f>
        <v>0</v>
      </c>
      <c r="F46" s="328" t="s">
        <v>3</v>
      </c>
      <c r="G46" s="329">
        <f>K38</f>
        <v>0</v>
      </c>
      <c r="H46" s="327">
        <f>M42</f>
        <v>0</v>
      </c>
      <c r="I46" s="328" t="s">
        <v>3</v>
      </c>
      <c r="J46" s="329">
        <f>K42</f>
        <v>0</v>
      </c>
      <c r="K46" s="327"/>
      <c r="L46" s="328"/>
      <c r="M46" s="329"/>
      <c r="N46" s="328"/>
      <c r="O46" s="328" t="s">
        <v>3</v>
      </c>
      <c r="P46" s="330"/>
      <c r="Q46" s="168"/>
      <c r="R46" s="328" t="s">
        <v>3</v>
      </c>
      <c r="S46" s="169"/>
      <c r="T46" s="184"/>
    </row>
    <row r="47" spans="1:20" ht="12" customHeight="1">
      <c r="B47" s="336"/>
      <c r="C47" s="338" t="s">
        <v>252</v>
      </c>
      <c r="D47" s="340" t="s">
        <v>253</v>
      </c>
      <c r="E47" s="327"/>
      <c r="F47" s="328"/>
      <c r="G47" s="329"/>
      <c r="H47" s="327"/>
      <c r="I47" s="328"/>
      <c r="J47" s="329"/>
      <c r="K47" s="327"/>
      <c r="L47" s="328"/>
      <c r="M47" s="329"/>
      <c r="N47" s="328"/>
      <c r="O47" s="328"/>
      <c r="P47" s="330"/>
      <c r="Q47" s="168"/>
      <c r="R47" s="328"/>
      <c r="S47" s="169"/>
      <c r="T47" s="184"/>
    </row>
    <row r="48" spans="1:20" ht="12" customHeight="1">
      <c r="B48" s="337"/>
      <c r="C48" s="339"/>
      <c r="D48" s="341"/>
      <c r="E48" s="170"/>
      <c r="F48" s="171"/>
      <c r="G48" s="172"/>
      <c r="H48" s="170"/>
      <c r="I48" s="171"/>
      <c r="J48" s="172"/>
      <c r="K48" s="170"/>
      <c r="L48" s="171"/>
      <c r="M48" s="172"/>
      <c r="N48" s="175"/>
      <c r="O48" s="175"/>
      <c r="P48" s="174"/>
      <c r="Q48" s="173"/>
      <c r="R48" s="175"/>
      <c r="S48" s="174"/>
      <c r="T48" s="185"/>
    </row>
    <row r="49" spans="1:24" ht="9" customHeight="1">
      <c r="B49" s="159"/>
      <c r="C49" s="193"/>
      <c r="D49" s="158"/>
      <c r="E49" s="159"/>
      <c r="F49" s="159"/>
      <c r="G49" s="159"/>
      <c r="H49" s="159"/>
      <c r="I49" s="159"/>
      <c r="J49" s="159"/>
      <c r="K49" s="159"/>
      <c r="L49" s="159"/>
      <c r="M49" s="159"/>
      <c r="N49" s="168"/>
      <c r="O49" s="168"/>
      <c r="P49" s="168"/>
      <c r="Q49" s="168"/>
      <c r="R49" s="168"/>
      <c r="S49" s="168"/>
      <c r="T49" s="181"/>
    </row>
    <row r="51" spans="1:24" s="181" customFormat="1" ht="18.75" customHeight="1">
      <c r="B51" s="190" t="s">
        <v>227</v>
      </c>
      <c r="C51" s="190"/>
      <c r="D51" s="190"/>
      <c r="E51" s="212"/>
      <c r="F51" s="212"/>
      <c r="G51" s="212"/>
      <c r="H51" s="212"/>
      <c r="I51" s="212"/>
      <c r="K51" s="212"/>
      <c r="L51" s="212"/>
      <c r="M51" s="212"/>
      <c r="N51" s="212"/>
      <c r="O51" s="212"/>
      <c r="P51" s="212"/>
      <c r="Q51" s="212"/>
      <c r="W51" s="323"/>
      <c r="X51" s="324"/>
    </row>
    <row r="52" spans="1:24" ht="17.25" customHeight="1">
      <c r="B52" s="182" t="s">
        <v>18</v>
      </c>
      <c r="C52" s="183" t="s">
        <v>13</v>
      </c>
      <c r="D52" s="163" t="s">
        <v>10</v>
      </c>
      <c r="E52" s="331">
        <v>1</v>
      </c>
      <c r="F52" s="332"/>
      <c r="G52" s="333"/>
      <c r="H52" s="331">
        <v>2</v>
      </c>
      <c r="I52" s="332"/>
      <c r="J52" s="333"/>
      <c r="K52" s="331">
        <v>3</v>
      </c>
      <c r="L52" s="332"/>
      <c r="M52" s="333"/>
      <c r="N52" s="332" t="s">
        <v>11</v>
      </c>
      <c r="O52" s="332"/>
      <c r="P52" s="333"/>
      <c r="Q52" s="331" t="s">
        <v>120</v>
      </c>
      <c r="R52" s="332"/>
      <c r="S52" s="333"/>
      <c r="T52" s="182" t="s">
        <v>122</v>
      </c>
      <c r="W52" s="323"/>
      <c r="X52" s="324"/>
    </row>
    <row r="53" spans="1:24" ht="12" customHeight="1">
      <c r="A53" s="326" t="s">
        <v>184</v>
      </c>
      <c r="B53" s="335" t="s">
        <v>373</v>
      </c>
      <c r="C53" s="342" t="s">
        <v>202</v>
      </c>
      <c r="D53" s="334" t="s">
        <v>199</v>
      </c>
      <c r="E53" s="164">
        <f>IF(E54&gt;G54,1,0)</f>
        <v>0</v>
      </c>
      <c r="F53" s="165"/>
      <c r="G53" s="166">
        <f>IF(G54&gt;E54,1,0)</f>
        <v>0</v>
      </c>
      <c r="H53" s="164">
        <f>IF(H54&gt;J54,1,0)</f>
        <v>0</v>
      </c>
      <c r="I53" s="165"/>
      <c r="J53" s="166">
        <f>IF(J54&gt;H54,1,0)</f>
        <v>0</v>
      </c>
      <c r="K53" s="164">
        <f>IF(K54&gt;M54,1,0)</f>
        <v>0</v>
      </c>
      <c r="L53" s="165"/>
      <c r="M53" s="166">
        <f>IF(M54&gt;K54,1,0)</f>
        <v>0</v>
      </c>
      <c r="N53" s="165" t="s">
        <v>121</v>
      </c>
      <c r="O53" s="165"/>
      <c r="P53" s="166"/>
      <c r="Q53" s="168"/>
      <c r="R53" s="165"/>
      <c r="S53" s="166"/>
      <c r="T53" s="184"/>
      <c r="W53" s="323"/>
      <c r="X53" s="324"/>
    </row>
    <row r="54" spans="1:24" ht="12" customHeight="1">
      <c r="A54" s="326"/>
      <c r="B54" s="336"/>
      <c r="C54" s="342"/>
      <c r="D54" s="334"/>
      <c r="E54" s="327"/>
      <c r="F54" s="328"/>
      <c r="G54" s="329"/>
      <c r="H54" s="327"/>
      <c r="I54" s="328" t="s">
        <v>3</v>
      </c>
      <c r="J54" s="329"/>
      <c r="K54" s="327"/>
      <c r="L54" s="328" t="s">
        <v>3</v>
      </c>
      <c r="M54" s="329"/>
      <c r="N54" s="328"/>
      <c r="O54" s="328" t="s">
        <v>3</v>
      </c>
      <c r="P54" s="330"/>
      <c r="Q54" s="168"/>
      <c r="R54" s="328" t="s">
        <v>3</v>
      </c>
      <c r="S54" s="169"/>
      <c r="T54" s="184"/>
      <c r="W54" s="323"/>
      <c r="X54" s="324"/>
    </row>
    <row r="55" spans="1:24" ht="12" customHeight="1">
      <c r="A55" s="326"/>
      <c r="B55" s="336"/>
      <c r="C55" s="342" t="s">
        <v>203</v>
      </c>
      <c r="D55" s="334" t="s">
        <v>199</v>
      </c>
      <c r="E55" s="327"/>
      <c r="F55" s="328"/>
      <c r="G55" s="329"/>
      <c r="H55" s="327"/>
      <c r="I55" s="328"/>
      <c r="J55" s="329"/>
      <c r="K55" s="327"/>
      <c r="L55" s="328"/>
      <c r="M55" s="329"/>
      <c r="N55" s="328"/>
      <c r="O55" s="328"/>
      <c r="P55" s="330"/>
      <c r="Q55" s="168"/>
      <c r="R55" s="328"/>
      <c r="S55" s="169"/>
      <c r="T55" s="184"/>
    </row>
    <row r="56" spans="1:24" ht="12" customHeight="1">
      <c r="A56" s="326"/>
      <c r="B56" s="337"/>
      <c r="C56" s="342"/>
      <c r="D56" s="334"/>
      <c r="E56" s="170"/>
      <c r="F56" s="171"/>
      <c r="G56" s="172"/>
      <c r="H56" s="170"/>
      <c r="I56" s="171"/>
      <c r="J56" s="172"/>
      <c r="K56" s="170"/>
      <c r="L56" s="171"/>
      <c r="M56" s="172"/>
      <c r="N56" s="175"/>
      <c r="O56" s="175"/>
      <c r="P56" s="174"/>
      <c r="Q56" s="173"/>
      <c r="R56" s="175"/>
      <c r="S56" s="174"/>
      <c r="T56" s="185"/>
    </row>
    <row r="57" spans="1:24" ht="12" customHeight="1">
      <c r="B57" s="335" t="s">
        <v>374</v>
      </c>
      <c r="C57" s="342" t="s">
        <v>249</v>
      </c>
      <c r="D57" s="334" t="s">
        <v>235</v>
      </c>
      <c r="E57" s="164">
        <f>IF(E58&gt;G58,1,0)</f>
        <v>0</v>
      </c>
      <c r="F57" s="165"/>
      <c r="G57" s="166">
        <f>IF(G58&gt;E58,1,0)</f>
        <v>0</v>
      </c>
      <c r="H57" s="164">
        <f>IF(H58&gt;J58,1,0)</f>
        <v>0</v>
      </c>
      <c r="I57" s="165"/>
      <c r="J57" s="166">
        <f>IF(J58&gt;H58,1,0)</f>
        <v>0</v>
      </c>
      <c r="K57" s="164">
        <f>IF(K58&gt;M58,1,0)</f>
        <v>0</v>
      </c>
      <c r="L57" s="165"/>
      <c r="M57" s="166">
        <f>IF(M58&gt;K58,1,0)</f>
        <v>0</v>
      </c>
      <c r="N57" s="165"/>
      <c r="O57" s="165"/>
      <c r="P57" s="166"/>
      <c r="Q57" s="168"/>
      <c r="R57" s="165"/>
      <c r="S57" s="166"/>
      <c r="T57" s="184"/>
    </row>
    <row r="58" spans="1:24" ht="12" customHeight="1">
      <c r="B58" s="336"/>
      <c r="C58" s="342"/>
      <c r="D58" s="334"/>
      <c r="E58" s="327">
        <f>J54</f>
        <v>0</v>
      </c>
      <c r="F58" s="328" t="s">
        <v>3</v>
      </c>
      <c r="G58" s="329">
        <f>H54</f>
        <v>0</v>
      </c>
      <c r="H58" s="327"/>
      <c r="I58" s="328"/>
      <c r="J58" s="329"/>
      <c r="K58" s="327"/>
      <c r="L58" s="328" t="s">
        <v>3</v>
      </c>
      <c r="M58" s="329"/>
      <c r="N58" s="328"/>
      <c r="O58" s="328" t="s">
        <v>3</v>
      </c>
      <c r="P58" s="330"/>
      <c r="Q58" s="168"/>
      <c r="R58" s="328" t="s">
        <v>3</v>
      </c>
      <c r="S58" s="169"/>
      <c r="T58" s="184"/>
    </row>
    <row r="59" spans="1:24" ht="12" customHeight="1">
      <c r="B59" s="336"/>
      <c r="C59" s="342" t="s">
        <v>250</v>
      </c>
      <c r="D59" s="334" t="s">
        <v>235</v>
      </c>
      <c r="E59" s="327"/>
      <c r="F59" s="328"/>
      <c r="G59" s="329"/>
      <c r="H59" s="327"/>
      <c r="I59" s="328"/>
      <c r="J59" s="329"/>
      <c r="K59" s="327"/>
      <c r="L59" s="328"/>
      <c r="M59" s="329"/>
      <c r="N59" s="328"/>
      <c r="O59" s="328"/>
      <c r="P59" s="330"/>
      <c r="Q59" s="168"/>
      <c r="R59" s="328"/>
      <c r="S59" s="169"/>
      <c r="T59" s="184"/>
    </row>
    <row r="60" spans="1:24" ht="12" customHeight="1">
      <c r="B60" s="337"/>
      <c r="C60" s="342"/>
      <c r="D60" s="334"/>
      <c r="E60" s="170"/>
      <c r="F60" s="171"/>
      <c r="G60" s="172"/>
      <c r="H60" s="170"/>
      <c r="I60" s="171"/>
      <c r="J60" s="172"/>
      <c r="K60" s="170"/>
      <c r="L60" s="171"/>
      <c r="M60" s="172"/>
      <c r="N60" s="175"/>
      <c r="O60" s="175"/>
      <c r="P60" s="174"/>
      <c r="Q60" s="173"/>
      <c r="R60" s="175"/>
      <c r="S60" s="174"/>
      <c r="T60" s="185"/>
    </row>
    <row r="61" spans="1:24" ht="12" customHeight="1">
      <c r="B61" s="335" t="s">
        <v>375</v>
      </c>
      <c r="C61" s="342" t="s">
        <v>248</v>
      </c>
      <c r="D61" s="334" t="s">
        <v>235</v>
      </c>
      <c r="E61" s="164">
        <f>IF(E62&gt;G62,1,0)</f>
        <v>0</v>
      </c>
      <c r="F61" s="165"/>
      <c r="G61" s="166">
        <f>IF(G62&gt;E62,1,0)</f>
        <v>0</v>
      </c>
      <c r="H61" s="164">
        <f>IF(H62&gt;J62,1,0)</f>
        <v>0</v>
      </c>
      <c r="I61" s="165"/>
      <c r="J61" s="166">
        <f>IF(J62&gt;H62,1,0)</f>
        <v>0</v>
      </c>
      <c r="K61" s="164">
        <f>IF(K62&gt;M62,1,0)</f>
        <v>0</v>
      </c>
      <c r="L61" s="165"/>
      <c r="M61" s="166">
        <f>IF(M62&gt;K62,1,0)</f>
        <v>0</v>
      </c>
      <c r="N61" s="165"/>
      <c r="O61" s="165"/>
      <c r="P61" s="166"/>
      <c r="Q61" s="168"/>
      <c r="R61" s="165"/>
      <c r="S61" s="166"/>
      <c r="T61" s="184"/>
    </row>
    <row r="62" spans="1:24" ht="12" customHeight="1">
      <c r="B62" s="336"/>
      <c r="C62" s="342"/>
      <c r="D62" s="334"/>
      <c r="E62" s="327">
        <f>M54</f>
        <v>0</v>
      </c>
      <c r="F62" s="328" t="s">
        <v>3</v>
      </c>
      <c r="G62" s="329">
        <f>K54</f>
        <v>0</v>
      </c>
      <c r="H62" s="327">
        <f>M58</f>
        <v>0</v>
      </c>
      <c r="I62" s="328" t="s">
        <v>3</v>
      </c>
      <c r="J62" s="329">
        <f>K58</f>
        <v>0</v>
      </c>
      <c r="K62" s="327"/>
      <c r="L62" s="328"/>
      <c r="M62" s="329"/>
      <c r="N62" s="328"/>
      <c r="O62" s="328" t="s">
        <v>3</v>
      </c>
      <c r="P62" s="330"/>
      <c r="Q62" s="168"/>
      <c r="R62" s="328" t="s">
        <v>3</v>
      </c>
      <c r="S62" s="169"/>
      <c r="T62" s="184"/>
    </row>
    <row r="63" spans="1:24" ht="12" customHeight="1">
      <c r="B63" s="336"/>
      <c r="C63" s="342" t="s">
        <v>319</v>
      </c>
      <c r="D63" s="334" t="s">
        <v>235</v>
      </c>
      <c r="E63" s="327"/>
      <c r="F63" s="328"/>
      <c r="G63" s="329"/>
      <c r="H63" s="327"/>
      <c r="I63" s="328"/>
      <c r="J63" s="329"/>
      <c r="K63" s="327"/>
      <c r="L63" s="328"/>
      <c r="M63" s="329"/>
      <c r="N63" s="328"/>
      <c r="O63" s="328"/>
      <c r="P63" s="330"/>
      <c r="Q63" s="168"/>
      <c r="R63" s="328"/>
      <c r="S63" s="169"/>
      <c r="T63" s="184"/>
    </row>
    <row r="64" spans="1:24" ht="12" customHeight="1">
      <c r="B64" s="337"/>
      <c r="C64" s="342"/>
      <c r="D64" s="334"/>
      <c r="E64" s="170"/>
      <c r="F64" s="171"/>
      <c r="G64" s="172"/>
      <c r="H64" s="170"/>
      <c r="I64" s="171"/>
      <c r="J64" s="172"/>
      <c r="K64" s="170"/>
      <c r="L64" s="171"/>
      <c r="M64" s="172"/>
      <c r="N64" s="175"/>
      <c r="O64" s="175"/>
      <c r="P64" s="174"/>
      <c r="Q64" s="173"/>
      <c r="R64" s="175"/>
      <c r="S64" s="174"/>
      <c r="T64" s="185"/>
    </row>
    <row r="65" spans="2:20" ht="9" customHeight="1">
      <c r="B65" s="159"/>
      <c r="C65" s="193"/>
      <c r="D65" s="158"/>
      <c r="E65" s="159"/>
      <c r="F65" s="159"/>
      <c r="G65" s="159"/>
      <c r="H65" s="159"/>
      <c r="I65" s="159"/>
      <c r="J65" s="159"/>
      <c r="K65" s="159"/>
      <c r="L65" s="159"/>
      <c r="M65" s="159"/>
      <c r="N65" s="168"/>
      <c r="O65" s="168"/>
      <c r="P65" s="168"/>
      <c r="Q65" s="168"/>
      <c r="R65" s="168"/>
      <c r="S65" s="168"/>
      <c r="T65" s="181"/>
    </row>
  </sheetData>
  <mergeCells count="243">
    <mergeCell ref="P58:P59"/>
    <mergeCell ref="H58:H59"/>
    <mergeCell ref="I58:I59"/>
    <mergeCell ref="J58:J59"/>
    <mergeCell ref="K58:K59"/>
    <mergeCell ref="G58:G59"/>
    <mergeCell ref="D63:D64"/>
    <mergeCell ref="B53:B56"/>
    <mergeCell ref="B57:B60"/>
    <mergeCell ref="B61:B64"/>
    <mergeCell ref="L58:L59"/>
    <mergeCell ref="M58:M59"/>
    <mergeCell ref="N58:N59"/>
    <mergeCell ref="O58:O59"/>
    <mergeCell ref="D27:D28"/>
    <mergeCell ref="R58:R59"/>
    <mergeCell ref="C59:C60"/>
    <mergeCell ref="D59:D60"/>
    <mergeCell ref="C61:C62"/>
    <mergeCell ref="D61:D62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R62:R63"/>
    <mergeCell ref="C63:C64"/>
    <mergeCell ref="C57:C58"/>
    <mergeCell ref="D57:D58"/>
    <mergeCell ref="E58:E59"/>
    <mergeCell ref="F58:F59"/>
    <mergeCell ref="E52:G52"/>
    <mergeCell ref="H52:J52"/>
    <mergeCell ref="K52:M52"/>
    <mergeCell ref="N52:P52"/>
    <mergeCell ref="Q52:S52"/>
    <mergeCell ref="C53:C54"/>
    <mergeCell ref="D53:D54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N54:N55"/>
    <mergeCell ref="O54:O55"/>
    <mergeCell ref="P54:P55"/>
    <mergeCell ref="R54:R55"/>
    <mergeCell ref="C55:C56"/>
    <mergeCell ref="D55:D56"/>
    <mergeCell ref="B29:B32"/>
    <mergeCell ref="C29:C30"/>
    <mergeCell ref="D29:D30"/>
    <mergeCell ref="F26:F27"/>
    <mergeCell ref="G26:G27"/>
    <mergeCell ref="H26:H27"/>
    <mergeCell ref="I26:I27"/>
    <mergeCell ref="R30:R31"/>
    <mergeCell ref="C31:C32"/>
    <mergeCell ref="D31:D32"/>
    <mergeCell ref="N30:N31"/>
    <mergeCell ref="O30:O31"/>
    <mergeCell ref="P30:P31"/>
    <mergeCell ref="K30:K31"/>
    <mergeCell ref="L30:L31"/>
    <mergeCell ref="M30:M31"/>
    <mergeCell ref="E30:E31"/>
    <mergeCell ref="F30:F31"/>
    <mergeCell ref="G30:G31"/>
    <mergeCell ref="H30:H31"/>
    <mergeCell ref="I30:I31"/>
    <mergeCell ref="J30:J31"/>
    <mergeCell ref="J26:J27"/>
    <mergeCell ref="B25:B28"/>
    <mergeCell ref="B21:B24"/>
    <mergeCell ref="C21:C22"/>
    <mergeCell ref="D21:D22"/>
    <mergeCell ref="E22:E23"/>
    <mergeCell ref="F22:F23"/>
    <mergeCell ref="G22:G23"/>
    <mergeCell ref="H22:H23"/>
    <mergeCell ref="I22:I23"/>
    <mergeCell ref="P22:P23"/>
    <mergeCell ref="C23:C24"/>
    <mergeCell ref="D23:D24"/>
    <mergeCell ref="O22:O23"/>
    <mergeCell ref="N22:N23"/>
    <mergeCell ref="J22:J23"/>
    <mergeCell ref="K22:K23"/>
    <mergeCell ref="L22:L23"/>
    <mergeCell ref="M22:M23"/>
    <mergeCell ref="C13:C14"/>
    <mergeCell ref="E14:E15"/>
    <mergeCell ref="F14:F15"/>
    <mergeCell ref="G14:G15"/>
    <mergeCell ref="H14:H15"/>
    <mergeCell ref="I14:I15"/>
    <mergeCell ref="N14:N15"/>
    <mergeCell ref="R26:R27"/>
    <mergeCell ref="L26:L27"/>
    <mergeCell ref="M26:M27"/>
    <mergeCell ref="N26:N27"/>
    <mergeCell ref="K26:K27"/>
    <mergeCell ref="Q20:S20"/>
    <mergeCell ref="R22:R23"/>
    <mergeCell ref="C25:C26"/>
    <mergeCell ref="D25:D26"/>
    <mergeCell ref="E26:E27"/>
    <mergeCell ref="O26:O27"/>
    <mergeCell ref="E20:G20"/>
    <mergeCell ref="H20:J20"/>
    <mergeCell ref="K20:M20"/>
    <mergeCell ref="N20:P20"/>
    <mergeCell ref="P26:P27"/>
    <mergeCell ref="C27:C28"/>
    <mergeCell ref="R14:R15"/>
    <mergeCell ref="C15:C16"/>
    <mergeCell ref="B9:B12"/>
    <mergeCell ref="C9:C10"/>
    <mergeCell ref="D9:D10"/>
    <mergeCell ref="E10:E11"/>
    <mergeCell ref="F10:F11"/>
    <mergeCell ref="C11:C12"/>
    <mergeCell ref="D11:D12"/>
    <mergeCell ref="N10:N11"/>
    <mergeCell ref="R10:R11"/>
    <mergeCell ref="P10:P11"/>
    <mergeCell ref="M10:M11"/>
    <mergeCell ref="G10:G11"/>
    <mergeCell ref="H10:H11"/>
    <mergeCell ref="I10:I11"/>
    <mergeCell ref="J10:J11"/>
    <mergeCell ref="K10:K11"/>
    <mergeCell ref="L10:L11"/>
    <mergeCell ref="O10:O11"/>
    <mergeCell ref="D15:D16"/>
    <mergeCell ref="P14:P15"/>
    <mergeCell ref="J14:J15"/>
    <mergeCell ref="K14:K15"/>
    <mergeCell ref="N4:P4"/>
    <mergeCell ref="Q4:S4"/>
    <mergeCell ref="B5:B8"/>
    <mergeCell ref="C5:C6"/>
    <mergeCell ref="D5:D6"/>
    <mergeCell ref="E6:E7"/>
    <mergeCell ref="F6:F7"/>
    <mergeCell ref="G6:G7"/>
    <mergeCell ref="E4:G4"/>
    <mergeCell ref="H4:J4"/>
    <mergeCell ref="K4:M4"/>
    <mergeCell ref="O6:O7"/>
    <mergeCell ref="N6:N7"/>
    <mergeCell ref="R6:R7"/>
    <mergeCell ref="C7:C8"/>
    <mergeCell ref="D7:D8"/>
    <mergeCell ref="P6:P7"/>
    <mergeCell ref="H6:H7"/>
    <mergeCell ref="I6:I7"/>
    <mergeCell ref="J6:J7"/>
    <mergeCell ref="K6:K7"/>
    <mergeCell ref="L6:L7"/>
    <mergeCell ref="M6:M7"/>
    <mergeCell ref="G42:G43"/>
    <mergeCell ref="H42:H43"/>
    <mergeCell ref="I42:I43"/>
    <mergeCell ref="J42:J43"/>
    <mergeCell ref="Q36:S36"/>
    <mergeCell ref="B37:B40"/>
    <mergeCell ref="C37:C38"/>
    <mergeCell ref="D37:D38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R38:R39"/>
    <mergeCell ref="C39:C40"/>
    <mergeCell ref="D39:D40"/>
    <mergeCell ref="M14:M15"/>
    <mergeCell ref="O14:O15"/>
    <mergeCell ref="D13:D14"/>
    <mergeCell ref="B13:B16"/>
    <mergeCell ref="R46:R47"/>
    <mergeCell ref="C47:C48"/>
    <mergeCell ref="D47:D48"/>
    <mergeCell ref="B45:B48"/>
    <mergeCell ref="C45:C46"/>
    <mergeCell ref="D45:D46"/>
    <mergeCell ref="E46:E47"/>
    <mergeCell ref="F46:F47"/>
    <mergeCell ref="G46:G47"/>
    <mergeCell ref="H46:H47"/>
    <mergeCell ref="I46:I47"/>
    <mergeCell ref="J46:J47"/>
    <mergeCell ref="R42:R43"/>
    <mergeCell ref="C43:C44"/>
    <mergeCell ref="D43:D44"/>
    <mergeCell ref="B41:B44"/>
    <mergeCell ref="C41:C42"/>
    <mergeCell ref="D41:D42"/>
    <mergeCell ref="E42:E43"/>
    <mergeCell ref="F42:F43"/>
    <mergeCell ref="W51:W52"/>
    <mergeCell ref="X51:X52"/>
    <mergeCell ref="W53:W54"/>
    <mergeCell ref="X53:X54"/>
    <mergeCell ref="A5:A8"/>
    <mergeCell ref="A37:A40"/>
    <mergeCell ref="A53:A56"/>
    <mergeCell ref="K46:K47"/>
    <mergeCell ref="L46:L47"/>
    <mergeCell ref="M46:M47"/>
    <mergeCell ref="N46:N47"/>
    <mergeCell ref="O46:O47"/>
    <mergeCell ref="P46:P47"/>
    <mergeCell ref="K42:K43"/>
    <mergeCell ref="L42:L43"/>
    <mergeCell ref="M42:M43"/>
    <mergeCell ref="N42:N43"/>
    <mergeCell ref="O42:O43"/>
    <mergeCell ref="P42:P43"/>
    <mergeCell ref="E36:G36"/>
    <mergeCell ref="H36:J36"/>
    <mergeCell ref="K36:M36"/>
    <mergeCell ref="N36:P36"/>
    <mergeCell ref="L14:L15"/>
  </mergeCells>
  <phoneticPr fontId="3"/>
  <conditionalFormatting sqref="E5:Q17 E21:Q33 E37:Q49">
    <cfRule type="cellIs" dxfId="32" priority="6" stopIfTrue="1" operator="between">
      <formula>-100</formula>
      <formula>100</formula>
    </cfRule>
  </conditionalFormatting>
  <conditionalFormatting sqref="E53:Q65">
    <cfRule type="cellIs" dxfId="31" priority="2" stopIfTrue="1" operator="between">
      <formula>-100</formula>
      <formula>100</formula>
    </cfRule>
  </conditionalFormatting>
  <conditionalFormatting sqref="R5:S33">
    <cfRule type="cellIs" dxfId="30" priority="1" stopIfTrue="1" operator="between">
      <formula>-100</formula>
      <formula>100</formula>
    </cfRule>
  </conditionalFormatting>
  <conditionalFormatting sqref="R35:S49">
    <cfRule type="cellIs" dxfId="29" priority="21" stopIfTrue="1" operator="between">
      <formula>-100</formula>
      <formula>100</formula>
    </cfRule>
  </conditionalFormatting>
  <conditionalFormatting sqref="R51:S65">
    <cfRule type="cellIs" dxfId="28" priority="3" stopIfTrue="1" operator="between">
      <formula>-100</formula>
      <formula>100</formula>
    </cfRule>
  </conditionalFormatting>
  <pageMargins left="0.82677165354330717" right="0.23622047244094491" top="0.55118110236220474" bottom="0.35433070866141736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5ECB-323B-4D1C-96A6-302AF73CEC5F}">
  <dimension ref="A1:T49"/>
  <sheetViews>
    <sheetView topLeftCell="A26" workbookViewId="0">
      <selection activeCell="B37" sqref="B37:B48"/>
    </sheetView>
  </sheetViews>
  <sheetFormatPr defaultRowHeight="13.5"/>
  <cols>
    <col min="1" max="1" width="3.625" customWidth="1"/>
    <col min="2" max="2" width="3.375" customWidth="1"/>
    <col min="3" max="3" width="15.75" customWidth="1"/>
    <col min="4" max="4" width="15.5" customWidth="1"/>
    <col min="5" max="10" width="2.875" customWidth="1"/>
    <col min="11" max="11" width="2.625" customWidth="1"/>
    <col min="12" max="19" width="2.875" customWidth="1"/>
    <col min="20" max="20" width="5.875" customWidth="1"/>
  </cols>
  <sheetData>
    <row r="1" spans="1:20" ht="17.25">
      <c r="B1" s="153" t="s">
        <v>145</v>
      </c>
      <c r="C1" s="6"/>
      <c r="D1" s="7"/>
      <c r="E1" s="19"/>
      <c r="F1" s="19"/>
      <c r="G1" s="19"/>
      <c r="H1" s="19"/>
      <c r="I1" s="19"/>
      <c r="K1" s="19"/>
      <c r="L1" s="19"/>
      <c r="M1" s="19"/>
      <c r="N1" s="19"/>
      <c r="O1" s="19"/>
      <c r="P1" s="19"/>
      <c r="Q1" s="19"/>
    </row>
    <row r="2" spans="1:20" ht="9.75" customHeight="1">
      <c r="B2" s="152"/>
      <c r="C2" s="6"/>
      <c r="D2" s="7"/>
      <c r="E2" s="19"/>
      <c r="F2" s="19"/>
      <c r="G2" s="19"/>
      <c r="H2" s="19"/>
      <c r="I2" s="19"/>
      <c r="K2" s="19"/>
      <c r="L2" s="19"/>
      <c r="M2" s="19"/>
      <c r="N2" s="19"/>
      <c r="O2" s="19"/>
      <c r="P2" s="19"/>
      <c r="Q2" s="19"/>
    </row>
    <row r="3" spans="1:20" ht="18" customHeight="1" thickBot="1">
      <c r="B3" s="190" t="s">
        <v>317</v>
      </c>
      <c r="C3" s="6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0" ht="20.25" customHeight="1">
      <c r="B4" s="160" t="s">
        <v>18</v>
      </c>
      <c r="C4" s="161" t="s">
        <v>13</v>
      </c>
      <c r="D4" s="162" t="s">
        <v>10</v>
      </c>
      <c r="E4" s="345">
        <v>1</v>
      </c>
      <c r="F4" s="343"/>
      <c r="G4" s="344"/>
      <c r="H4" s="345">
        <v>2</v>
      </c>
      <c r="I4" s="343"/>
      <c r="J4" s="344"/>
      <c r="K4" s="345">
        <v>3</v>
      </c>
      <c r="L4" s="343"/>
      <c r="M4" s="344"/>
      <c r="N4" s="343" t="s">
        <v>11</v>
      </c>
      <c r="O4" s="343"/>
      <c r="P4" s="344"/>
      <c r="Q4" s="345" t="s">
        <v>120</v>
      </c>
      <c r="R4" s="343"/>
      <c r="S4" s="344"/>
      <c r="T4" s="178" t="s">
        <v>122</v>
      </c>
    </row>
    <row r="5" spans="1:20" ht="11.25" customHeight="1">
      <c r="B5" s="335" t="s">
        <v>373</v>
      </c>
      <c r="C5" s="342" t="s">
        <v>200</v>
      </c>
      <c r="D5" s="334" t="s">
        <v>193</v>
      </c>
      <c r="E5" s="164">
        <f>IF(E6&gt;G6,1,0)</f>
        <v>0</v>
      </c>
      <c r="F5" s="165"/>
      <c r="G5" s="166">
        <f>IF(G6&gt;E6,1,0)</f>
        <v>0</v>
      </c>
      <c r="H5" s="164">
        <f>IF(H6&gt;J6,1,0)</f>
        <v>0</v>
      </c>
      <c r="I5" s="165"/>
      <c r="J5" s="166">
        <f>IF(J6&gt;H6,1,0)</f>
        <v>0</v>
      </c>
      <c r="K5" s="164">
        <f>IF(K6&gt;M6,1,0)</f>
        <v>0</v>
      </c>
      <c r="L5" s="165"/>
      <c r="M5" s="166">
        <f>IF(M6&gt;K6,1,0)</f>
        <v>0</v>
      </c>
      <c r="N5" s="165" t="s">
        <v>121</v>
      </c>
      <c r="O5" s="165"/>
      <c r="P5" s="166"/>
      <c r="Q5" s="168"/>
      <c r="R5" s="165"/>
      <c r="S5" s="166"/>
      <c r="T5" s="179"/>
    </row>
    <row r="6" spans="1:20" ht="11.25" customHeight="1">
      <c r="A6" t="s">
        <v>190</v>
      </c>
      <c r="B6" s="336"/>
      <c r="C6" s="342"/>
      <c r="D6" s="334"/>
      <c r="E6" s="327"/>
      <c r="F6" s="328"/>
      <c r="G6" s="329"/>
      <c r="H6" s="327"/>
      <c r="I6" s="328" t="s">
        <v>3</v>
      </c>
      <c r="J6" s="329"/>
      <c r="K6" s="327"/>
      <c r="L6" s="328" t="s">
        <v>3</v>
      </c>
      <c r="M6" s="329"/>
      <c r="N6" s="328"/>
      <c r="O6" s="328" t="s">
        <v>3</v>
      </c>
      <c r="P6" s="330"/>
      <c r="Q6" s="168"/>
      <c r="R6" s="328" t="s">
        <v>3</v>
      </c>
      <c r="S6" s="169"/>
      <c r="T6" s="179"/>
    </row>
    <row r="7" spans="1:20" ht="11.25" customHeight="1">
      <c r="B7" s="336"/>
      <c r="C7" s="342" t="s">
        <v>201</v>
      </c>
      <c r="D7" s="334" t="s">
        <v>193</v>
      </c>
      <c r="E7" s="327"/>
      <c r="F7" s="328"/>
      <c r="G7" s="329"/>
      <c r="H7" s="327"/>
      <c r="I7" s="328"/>
      <c r="J7" s="329"/>
      <c r="K7" s="327"/>
      <c r="L7" s="328"/>
      <c r="M7" s="329"/>
      <c r="N7" s="328"/>
      <c r="O7" s="328"/>
      <c r="P7" s="330"/>
      <c r="Q7" s="168"/>
      <c r="R7" s="328"/>
      <c r="S7" s="169"/>
      <c r="T7" s="179"/>
    </row>
    <row r="8" spans="1:20" ht="11.25" customHeight="1">
      <c r="B8" s="337"/>
      <c r="C8" s="342"/>
      <c r="D8" s="334"/>
      <c r="E8" s="170"/>
      <c r="F8" s="171"/>
      <c r="G8" s="172"/>
      <c r="H8" s="170"/>
      <c r="I8" s="171"/>
      <c r="J8" s="172"/>
      <c r="K8" s="170"/>
      <c r="L8" s="171"/>
      <c r="M8" s="172"/>
      <c r="N8" s="175"/>
      <c r="O8" s="175"/>
      <c r="P8" s="174"/>
      <c r="Q8" s="173"/>
      <c r="R8" s="175"/>
      <c r="S8" s="174"/>
      <c r="T8" s="180"/>
    </row>
    <row r="9" spans="1:20" ht="11.25" customHeight="1">
      <c r="B9" s="335" t="s">
        <v>374</v>
      </c>
      <c r="C9" s="342" t="s">
        <v>254</v>
      </c>
      <c r="D9" s="334" t="s">
        <v>260</v>
      </c>
      <c r="E9" s="164">
        <f>IF(E10&gt;G10,1,0)</f>
        <v>0</v>
      </c>
      <c r="F9" s="165"/>
      <c r="G9" s="166">
        <f>IF(G10&gt;E10,1,0)</f>
        <v>0</v>
      </c>
      <c r="H9" s="164">
        <f>IF(H10&gt;J10,1,0)</f>
        <v>0</v>
      </c>
      <c r="I9" s="165"/>
      <c r="J9" s="166">
        <f>IF(J10&gt;H10,1,0)</f>
        <v>0</v>
      </c>
      <c r="K9" s="164">
        <f>IF(K10&gt;M10,1,0)</f>
        <v>0</v>
      </c>
      <c r="L9" s="165"/>
      <c r="M9" s="166">
        <f>IF(M10&gt;K10,1,0)</f>
        <v>0</v>
      </c>
      <c r="N9" s="165"/>
      <c r="O9" s="165"/>
      <c r="P9" s="166"/>
      <c r="Q9" s="168"/>
      <c r="R9" s="165"/>
      <c r="S9" s="166"/>
      <c r="T9" s="179"/>
    </row>
    <row r="10" spans="1:20" ht="11.25" customHeight="1">
      <c r="B10" s="336"/>
      <c r="C10" s="342"/>
      <c r="D10" s="334"/>
      <c r="E10" s="327">
        <f>J6</f>
        <v>0</v>
      </c>
      <c r="F10" s="328" t="s">
        <v>3</v>
      </c>
      <c r="G10" s="329">
        <f>H6</f>
        <v>0</v>
      </c>
      <c r="H10" s="327"/>
      <c r="I10" s="328"/>
      <c r="J10" s="329"/>
      <c r="K10" s="327"/>
      <c r="L10" s="328" t="s">
        <v>3</v>
      </c>
      <c r="M10" s="329"/>
      <c r="N10" s="328"/>
      <c r="O10" s="328" t="s">
        <v>3</v>
      </c>
      <c r="P10" s="330"/>
      <c r="Q10" s="168"/>
      <c r="R10" s="328" t="s">
        <v>3</v>
      </c>
      <c r="S10" s="169"/>
      <c r="T10" s="179"/>
    </row>
    <row r="11" spans="1:20" ht="11.25" customHeight="1">
      <c r="B11" s="336"/>
      <c r="C11" s="342" t="s">
        <v>255</v>
      </c>
      <c r="D11" s="334" t="s">
        <v>260</v>
      </c>
      <c r="E11" s="327"/>
      <c r="F11" s="328"/>
      <c r="G11" s="329"/>
      <c r="H11" s="327"/>
      <c r="I11" s="328"/>
      <c r="J11" s="329"/>
      <c r="K11" s="327"/>
      <c r="L11" s="328"/>
      <c r="M11" s="329"/>
      <c r="N11" s="328"/>
      <c r="O11" s="328"/>
      <c r="P11" s="330"/>
      <c r="Q11" s="168"/>
      <c r="R11" s="328"/>
      <c r="S11" s="169"/>
      <c r="T11" s="179"/>
    </row>
    <row r="12" spans="1:20" ht="11.25" customHeight="1">
      <c r="B12" s="337"/>
      <c r="C12" s="342"/>
      <c r="D12" s="334"/>
      <c r="E12" s="170"/>
      <c r="F12" s="171"/>
      <c r="G12" s="172"/>
      <c r="H12" s="170"/>
      <c r="I12" s="171"/>
      <c r="J12" s="172"/>
      <c r="K12" s="170"/>
      <c r="L12" s="171"/>
      <c r="M12" s="172"/>
      <c r="N12" s="175"/>
      <c r="O12" s="175"/>
      <c r="P12" s="174"/>
      <c r="Q12" s="173"/>
      <c r="R12" s="175"/>
      <c r="S12" s="174"/>
      <c r="T12" s="180"/>
    </row>
    <row r="13" spans="1:20" ht="11.25" customHeight="1">
      <c r="B13" s="335" t="s">
        <v>375</v>
      </c>
      <c r="C13" s="342" t="s">
        <v>256</v>
      </c>
      <c r="D13" s="346" t="s">
        <v>258</v>
      </c>
      <c r="E13" s="164">
        <f>IF(E14&gt;G14,1,0)</f>
        <v>0</v>
      </c>
      <c r="F13" s="165"/>
      <c r="G13" s="166">
        <f>IF(G14&gt;E14,1,0)</f>
        <v>0</v>
      </c>
      <c r="H13" s="164">
        <f>IF(H14&gt;J14,1,0)</f>
        <v>0</v>
      </c>
      <c r="I13" s="165"/>
      <c r="J13" s="166">
        <f>IF(J14&gt;H14,1,0)</f>
        <v>0</v>
      </c>
      <c r="K13" s="164">
        <f>IF(K14&gt;M14,1,0)</f>
        <v>0</v>
      </c>
      <c r="L13" s="165"/>
      <c r="M13" s="166">
        <f>IF(M14&gt;K14,1,0)</f>
        <v>0</v>
      </c>
      <c r="N13" s="165"/>
      <c r="O13" s="165"/>
      <c r="P13" s="166"/>
      <c r="Q13" s="168"/>
      <c r="R13" s="165"/>
      <c r="S13" s="166"/>
      <c r="T13" s="179"/>
    </row>
    <row r="14" spans="1:20" ht="11.25" customHeight="1">
      <c r="B14" s="336"/>
      <c r="C14" s="342"/>
      <c r="D14" s="346"/>
      <c r="E14" s="327">
        <f>M6</f>
        <v>0</v>
      </c>
      <c r="F14" s="328" t="s">
        <v>3</v>
      </c>
      <c r="G14" s="329">
        <f>K6</f>
        <v>0</v>
      </c>
      <c r="H14" s="327">
        <f>M10</f>
        <v>0</v>
      </c>
      <c r="I14" s="328" t="s">
        <v>3</v>
      </c>
      <c r="J14" s="329">
        <f>K10</f>
        <v>0</v>
      </c>
      <c r="K14" s="327"/>
      <c r="L14" s="328"/>
      <c r="M14" s="329"/>
      <c r="N14" s="328"/>
      <c r="O14" s="328" t="s">
        <v>3</v>
      </c>
      <c r="P14" s="330"/>
      <c r="Q14" s="168"/>
      <c r="R14" s="328" t="s">
        <v>3</v>
      </c>
      <c r="S14" s="169"/>
      <c r="T14" s="179"/>
    </row>
    <row r="15" spans="1:20" ht="11.25" customHeight="1">
      <c r="B15" s="336"/>
      <c r="C15" s="342" t="s">
        <v>257</v>
      </c>
      <c r="D15" s="334" t="s">
        <v>259</v>
      </c>
      <c r="E15" s="327"/>
      <c r="F15" s="328"/>
      <c r="G15" s="329"/>
      <c r="H15" s="327"/>
      <c r="I15" s="328"/>
      <c r="J15" s="329"/>
      <c r="K15" s="327"/>
      <c r="L15" s="328"/>
      <c r="M15" s="329"/>
      <c r="N15" s="328"/>
      <c r="O15" s="328"/>
      <c r="P15" s="330"/>
      <c r="Q15" s="168"/>
      <c r="R15" s="328"/>
      <c r="S15" s="169"/>
      <c r="T15" s="179"/>
    </row>
    <row r="16" spans="1:20" ht="11.25" customHeight="1">
      <c r="B16" s="337"/>
      <c r="C16" s="342"/>
      <c r="D16" s="334"/>
      <c r="E16" s="170"/>
      <c r="F16" s="171"/>
      <c r="G16" s="172"/>
      <c r="H16" s="170"/>
      <c r="I16" s="171"/>
      <c r="J16" s="172"/>
      <c r="K16" s="170"/>
      <c r="L16" s="171"/>
      <c r="M16" s="172"/>
      <c r="N16" s="175"/>
      <c r="O16" s="175"/>
      <c r="P16" s="174"/>
      <c r="Q16" s="173"/>
      <c r="R16" s="175"/>
      <c r="S16" s="174"/>
      <c r="T16" s="180"/>
    </row>
    <row r="17" spans="2:20" ht="9" customHeight="1">
      <c r="B17" s="159"/>
      <c r="C17" s="193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68"/>
      <c r="O17" s="168"/>
      <c r="P17" s="168"/>
      <c r="Q17" s="168"/>
      <c r="R17" s="168"/>
      <c r="S17" s="168"/>
      <c r="T17" s="181"/>
    </row>
    <row r="18" spans="2:20" ht="9.75" customHeight="1"/>
    <row r="19" spans="2:20" ht="19.5" customHeight="1">
      <c r="B19" s="190" t="s">
        <v>228</v>
      </c>
      <c r="C19" s="152"/>
      <c r="D19" s="152"/>
      <c r="E19" s="19"/>
      <c r="F19" s="19"/>
      <c r="G19" s="19"/>
      <c r="H19" s="19"/>
      <c r="I19" s="19"/>
      <c r="K19" s="19"/>
      <c r="L19" s="19"/>
      <c r="M19" s="19"/>
      <c r="N19" s="19"/>
      <c r="O19" s="19"/>
      <c r="P19" s="19"/>
      <c r="Q19" s="19"/>
    </row>
    <row r="20" spans="2:20" s="181" customFormat="1" ht="19.5" customHeight="1">
      <c r="B20" s="182" t="s">
        <v>18</v>
      </c>
      <c r="C20" s="183" t="s">
        <v>13</v>
      </c>
      <c r="D20" s="163" t="s">
        <v>10</v>
      </c>
      <c r="E20" s="331">
        <v>1</v>
      </c>
      <c r="F20" s="332"/>
      <c r="G20" s="333"/>
      <c r="H20" s="331">
        <v>2</v>
      </c>
      <c r="I20" s="332"/>
      <c r="J20" s="333"/>
      <c r="K20" s="331">
        <v>3</v>
      </c>
      <c r="L20" s="332"/>
      <c r="M20" s="333"/>
      <c r="N20" s="332" t="s">
        <v>11</v>
      </c>
      <c r="O20" s="332"/>
      <c r="P20" s="333"/>
      <c r="Q20" s="331" t="s">
        <v>120</v>
      </c>
      <c r="R20" s="332"/>
      <c r="S20" s="333"/>
      <c r="T20" s="182" t="s">
        <v>122</v>
      </c>
    </row>
    <row r="21" spans="2:20" s="181" customFormat="1" ht="12" customHeight="1">
      <c r="B21" s="335" t="s">
        <v>373</v>
      </c>
      <c r="C21" s="342" t="s">
        <v>197</v>
      </c>
      <c r="D21" s="334" t="s">
        <v>199</v>
      </c>
      <c r="E21" s="164">
        <f>IF(E22&gt;G22,1,0)</f>
        <v>0</v>
      </c>
      <c r="F21" s="165"/>
      <c r="G21" s="166">
        <f>IF(G22&gt;E22,1,0)</f>
        <v>0</v>
      </c>
      <c r="H21" s="164">
        <f>IF(H22&gt;J22,1,0)</f>
        <v>0</v>
      </c>
      <c r="I21" s="165"/>
      <c r="J21" s="166">
        <f>IF(J22&gt;H22,1,0)</f>
        <v>0</v>
      </c>
      <c r="K21" s="164">
        <f>IF(K22&gt;M22,1,0)</f>
        <v>0</v>
      </c>
      <c r="L21" s="165"/>
      <c r="M21" s="166">
        <f>IF(M22&gt;K22,1,0)</f>
        <v>0</v>
      </c>
      <c r="N21" s="165" t="s">
        <v>121</v>
      </c>
      <c r="O21" s="165"/>
      <c r="P21" s="166"/>
      <c r="Q21" s="168"/>
      <c r="R21" s="165"/>
      <c r="S21" s="166"/>
      <c r="T21" s="184"/>
    </row>
    <row r="22" spans="2:20" s="181" customFormat="1" ht="12" customHeight="1">
      <c r="B22" s="336"/>
      <c r="C22" s="342"/>
      <c r="D22" s="334"/>
      <c r="E22" s="327"/>
      <c r="F22" s="328"/>
      <c r="G22" s="329"/>
      <c r="H22" s="327"/>
      <c r="I22" s="328" t="s">
        <v>3</v>
      </c>
      <c r="J22" s="329"/>
      <c r="K22" s="327"/>
      <c r="L22" s="328" t="s">
        <v>3</v>
      </c>
      <c r="M22" s="329"/>
      <c r="N22" s="328"/>
      <c r="O22" s="328" t="s">
        <v>3</v>
      </c>
      <c r="P22" s="330"/>
      <c r="Q22" s="168"/>
      <c r="R22" s="328" t="s">
        <v>3</v>
      </c>
      <c r="S22" s="169"/>
      <c r="T22" s="184"/>
    </row>
    <row r="23" spans="2:20" s="181" customFormat="1" ht="12" customHeight="1">
      <c r="B23" s="336"/>
      <c r="C23" s="342" t="s">
        <v>198</v>
      </c>
      <c r="D23" s="334" t="s">
        <v>199</v>
      </c>
      <c r="E23" s="327"/>
      <c r="F23" s="328"/>
      <c r="G23" s="329"/>
      <c r="H23" s="327"/>
      <c r="I23" s="328"/>
      <c r="J23" s="329"/>
      <c r="K23" s="327"/>
      <c r="L23" s="328"/>
      <c r="M23" s="329"/>
      <c r="N23" s="328"/>
      <c r="O23" s="328"/>
      <c r="P23" s="330"/>
      <c r="Q23" s="168"/>
      <c r="R23" s="328"/>
      <c r="S23" s="169"/>
      <c r="T23" s="184"/>
    </row>
    <row r="24" spans="2:20" s="181" customFormat="1" ht="12" customHeight="1">
      <c r="B24" s="337"/>
      <c r="C24" s="342"/>
      <c r="D24" s="334"/>
      <c r="E24" s="170"/>
      <c r="F24" s="171"/>
      <c r="G24" s="172"/>
      <c r="H24" s="170"/>
      <c r="I24" s="171"/>
      <c r="J24" s="172"/>
      <c r="K24" s="170"/>
      <c r="L24" s="171"/>
      <c r="M24" s="172"/>
      <c r="N24" s="175"/>
      <c r="O24" s="175"/>
      <c r="P24" s="174"/>
      <c r="Q24" s="173"/>
      <c r="R24" s="175"/>
      <c r="S24" s="174"/>
      <c r="T24" s="185"/>
    </row>
    <row r="25" spans="2:20" s="181" customFormat="1" ht="12" customHeight="1">
      <c r="B25" s="335" t="s">
        <v>374</v>
      </c>
      <c r="C25" s="342" t="s">
        <v>261</v>
      </c>
      <c r="D25" s="334" t="s">
        <v>235</v>
      </c>
      <c r="E25" s="164">
        <f>IF(E26&gt;G26,1,0)</f>
        <v>0</v>
      </c>
      <c r="F25" s="165"/>
      <c r="G25" s="166">
        <f>IF(G26&gt;E26,1,0)</f>
        <v>0</v>
      </c>
      <c r="H25" s="164">
        <f>IF(H26&gt;J26,1,0)</f>
        <v>0</v>
      </c>
      <c r="I25" s="165"/>
      <c r="J25" s="166">
        <f>IF(J26&gt;H26,1,0)</f>
        <v>0</v>
      </c>
      <c r="K25" s="164">
        <f>IF(K26&gt;M26,1,0)</f>
        <v>0</v>
      </c>
      <c r="L25" s="165"/>
      <c r="M25" s="166">
        <f>IF(M26&gt;K26,1,0)</f>
        <v>0</v>
      </c>
      <c r="N25" s="165"/>
      <c r="O25" s="165"/>
      <c r="P25" s="166"/>
      <c r="Q25" s="168"/>
      <c r="R25" s="165"/>
      <c r="S25" s="166"/>
      <c r="T25" s="184"/>
    </row>
    <row r="26" spans="2:20" s="181" customFormat="1" ht="12" customHeight="1">
      <c r="B26" s="336"/>
      <c r="C26" s="342"/>
      <c r="D26" s="334"/>
      <c r="E26" s="327">
        <f>J22</f>
        <v>0</v>
      </c>
      <c r="F26" s="328" t="s">
        <v>3</v>
      </c>
      <c r="G26" s="329">
        <f>H22</f>
        <v>0</v>
      </c>
      <c r="H26" s="327"/>
      <c r="I26" s="328"/>
      <c r="J26" s="329"/>
      <c r="K26" s="327"/>
      <c r="L26" s="328" t="s">
        <v>3</v>
      </c>
      <c r="M26" s="329"/>
      <c r="N26" s="328"/>
      <c r="O26" s="328" t="s">
        <v>3</v>
      </c>
      <c r="P26" s="330"/>
      <c r="Q26" s="168"/>
      <c r="R26" s="328" t="s">
        <v>3</v>
      </c>
      <c r="S26" s="169"/>
      <c r="T26" s="184"/>
    </row>
    <row r="27" spans="2:20" s="181" customFormat="1" ht="12" customHeight="1">
      <c r="B27" s="336"/>
      <c r="C27" s="342" t="s">
        <v>262</v>
      </c>
      <c r="D27" s="334" t="s">
        <v>235</v>
      </c>
      <c r="E27" s="327"/>
      <c r="F27" s="328"/>
      <c r="G27" s="329"/>
      <c r="H27" s="327"/>
      <c r="I27" s="328"/>
      <c r="J27" s="329"/>
      <c r="K27" s="327"/>
      <c r="L27" s="328"/>
      <c r="M27" s="329"/>
      <c r="N27" s="328"/>
      <c r="O27" s="328"/>
      <c r="P27" s="330"/>
      <c r="Q27" s="168"/>
      <c r="R27" s="328"/>
      <c r="S27" s="169"/>
      <c r="T27" s="184"/>
    </row>
    <row r="28" spans="2:20" s="181" customFormat="1" ht="12" customHeight="1">
      <c r="B28" s="337"/>
      <c r="C28" s="342"/>
      <c r="D28" s="334"/>
      <c r="E28" s="170"/>
      <c r="F28" s="171"/>
      <c r="G28" s="172"/>
      <c r="H28" s="170"/>
      <c r="I28" s="171"/>
      <c r="J28" s="172"/>
      <c r="K28" s="170"/>
      <c r="L28" s="171"/>
      <c r="M28" s="172"/>
      <c r="N28" s="175"/>
      <c r="O28" s="175"/>
      <c r="P28" s="174"/>
      <c r="Q28" s="173"/>
      <c r="R28" s="175"/>
      <c r="S28" s="174"/>
      <c r="T28" s="185"/>
    </row>
    <row r="29" spans="2:20" s="181" customFormat="1" ht="12" customHeight="1">
      <c r="B29" s="335" t="s">
        <v>375</v>
      </c>
      <c r="C29" s="342" t="s">
        <v>263</v>
      </c>
      <c r="D29" s="334" t="s">
        <v>239</v>
      </c>
      <c r="E29" s="164">
        <f>IF(E30&gt;G30,1,0)</f>
        <v>0</v>
      </c>
      <c r="F29" s="165"/>
      <c r="G29" s="166">
        <f>IF(G30&gt;E30,1,0)</f>
        <v>0</v>
      </c>
      <c r="H29" s="164">
        <f>IF(H30&gt;J30,1,0)</f>
        <v>0</v>
      </c>
      <c r="I29" s="165"/>
      <c r="J29" s="166">
        <f>IF(J30&gt;H30,1,0)</f>
        <v>0</v>
      </c>
      <c r="K29" s="164">
        <f>IF(K30&gt;M30,1,0)</f>
        <v>0</v>
      </c>
      <c r="L29" s="165"/>
      <c r="M29" s="166">
        <f>IF(M30&gt;K30,1,0)</f>
        <v>0</v>
      </c>
      <c r="N29" s="165"/>
      <c r="O29" s="165"/>
      <c r="P29" s="166"/>
      <c r="Q29" s="168"/>
      <c r="R29" s="165"/>
      <c r="S29" s="166"/>
      <c r="T29" s="184"/>
    </row>
    <row r="30" spans="2:20" s="181" customFormat="1" ht="12" customHeight="1">
      <c r="B30" s="336"/>
      <c r="C30" s="342"/>
      <c r="D30" s="334"/>
      <c r="E30" s="327">
        <f>M22</f>
        <v>0</v>
      </c>
      <c r="F30" s="328" t="s">
        <v>3</v>
      </c>
      <c r="G30" s="329">
        <f>K22</f>
        <v>0</v>
      </c>
      <c r="H30" s="327">
        <f>M26</f>
        <v>0</v>
      </c>
      <c r="I30" s="328" t="s">
        <v>3</v>
      </c>
      <c r="J30" s="329">
        <f>K26</f>
        <v>0</v>
      </c>
      <c r="K30" s="327"/>
      <c r="L30" s="328"/>
      <c r="M30" s="329"/>
      <c r="N30" s="328"/>
      <c r="O30" s="328" t="s">
        <v>3</v>
      </c>
      <c r="P30" s="330"/>
      <c r="Q30" s="168"/>
      <c r="R30" s="328" t="s">
        <v>3</v>
      </c>
      <c r="S30" s="169"/>
      <c r="T30" s="184"/>
    </row>
    <row r="31" spans="2:20" s="181" customFormat="1" ht="12" customHeight="1">
      <c r="B31" s="336"/>
      <c r="C31" s="342" t="s">
        <v>264</v>
      </c>
      <c r="D31" s="334" t="s">
        <v>239</v>
      </c>
      <c r="E31" s="327"/>
      <c r="F31" s="328"/>
      <c r="G31" s="329"/>
      <c r="H31" s="327"/>
      <c r="I31" s="328"/>
      <c r="J31" s="329"/>
      <c r="K31" s="327"/>
      <c r="L31" s="328"/>
      <c r="M31" s="329"/>
      <c r="N31" s="328"/>
      <c r="O31" s="328"/>
      <c r="P31" s="330"/>
      <c r="Q31" s="168"/>
      <c r="R31" s="328"/>
      <c r="S31" s="169"/>
      <c r="T31" s="184"/>
    </row>
    <row r="32" spans="2:20" s="181" customFormat="1" ht="12" customHeight="1">
      <c r="B32" s="337"/>
      <c r="C32" s="342"/>
      <c r="D32" s="334"/>
      <c r="E32" s="170"/>
      <c r="F32" s="171"/>
      <c r="G32" s="172"/>
      <c r="H32" s="170"/>
      <c r="I32" s="171"/>
      <c r="J32" s="172"/>
      <c r="K32" s="170"/>
      <c r="L32" s="171"/>
      <c r="M32" s="172"/>
      <c r="N32" s="175"/>
      <c r="O32" s="175"/>
      <c r="P32" s="174"/>
      <c r="Q32" s="173"/>
      <c r="R32" s="175"/>
      <c r="S32" s="174"/>
      <c r="T32" s="185"/>
    </row>
    <row r="33" spans="1:20" s="181" customFormat="1" ht="9.75" customHeight="1">
      <c r="B33" s="159"/>
      <c r="C33" s="193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68"/>
      <c r="O33" s="168"/>
      <c r="P33" s="168"/>
      <c r="Q33" s="168"/>
      <c r="R33" s="168"/>
      <c r="S33" s="168"/>
    </row>
    <row r="35" spans="1:20" ht="20.25" customHeight="1">
      <c r="B35" s="190" t="s">
        <v>229</v>
      </c>
      <c r="C35" s="152"/>
      <c r="D35" s="152"/>
      <c r="E35" s="19"/>
      <c r="F35" s="19"/>
      <c r="G35" s="19"/>
      <c r="H35" s="19"/>
      <c r="I35" s="19"/>
      <c r="K35" s="19"/>
      <c r="L35" s="19"/>
      <c r="M35" s="19"/>
      <c r="N35" s="19"/>
      <c r="O35" s="19"/>
      <c r="P35" s="19"/>
      <c r="Q35" s="19"/>
    </row>
    <row r="36" spans="1:20" ht="20.25" customHeight="1">
      <c r="B36" s="182" t="s">
        <v>18</v>
      </c>
      <c r="C36" s="183" t="s">
        <v>13</v>
      </c>
      <c r="D36" s="163" t="s">
        <v>10</v>
      </c>
      <c r="E36" s="331">
        <v>1</v>
      </c>
      <c r="F36" s="332"/>
      <c r="G36" s="333"/>
      <c r="H36" s="331">
        <v>2</v>
      </c>
      <c r="I36" s="332"/>
      <c r="J36" s="333"/>
      <c r="K36" s="331">
        <v>3</v>
      </c>
      <c r="L36" s="332"/>
      <c r="M36" s="333"/>
      <c r="N36" s="332" t="s">
        <v>11</v>
      </c>
      <c r="O36" s="332"/>
      <c r="P36" s="333"/>
      <c r="Q36" s="331" t="s">
        <v>120</v>
      </c>
      <c r="R36" s="332"/>
      <c r="S36" s="333"/>
      <c r="T36" s="182" t="s">
        <v>122</v>
      </c>
    </row>
    <row r="37" spans="1:20" ht="12" customHeight="1">
      <c r="A37" s="326" t="s">
        <v>183</v>
      </c>
      <c r="B37" s="335" t="s">
        <v>373</v>
      </c>
      <c r="C37" s="342" t="s">
        <v>194</v>
      </c>
      <c r="D37" s="334" t="s">
        <v>196</v>
      </c>
      <c r="E37" s="164">
        <f>IF(E38&gt;G38,1,0)</f>
        <v>0</v>
      </c>
      <c r="F37" s="165"/>
      <c r="G37" s="166">
        <f>IF(G38&gt;E38,1,0)</f>
        <v>0</v>
      </c>
      <c r="H37" s="164">
        <f>IF(H38&gt;J38,1,0)</f>
        <v>0</v>
      </c>
      <c r="I37" s="165"/>
      <c r="J37" s="166">
        <f>IF(J38&gt;H38,1,0)</f>
        <v>0</v>
      </c>
      <c r="K37" s="164">
        <f>IF(K38&gt;M38,1,0)</f>
        <v>0</v>
      </c>
      <c r="L37" s="165"/>
      <c r="M37" s="166">
        <f>IF(M38&gt;K38,1,0)</f>
        <v>0</v>
      </c>
      <c r="N37" s="165" t="s">
        <v>121</v>
      </c>
      <c r="O37" s="165"/>
      <c r="P37" s="166"/>
      <c r="Q37" s="168"/>
      <c r="R37" s="165"/>
      <c r="S37" s="166"/>
      <c r="T37" s="184"/>
    </row>
    <row r="38" spans="1:20" ht="12" customHeight="1">
      <c r="A38" s="326"/>
      <c r="B38" s="336"/>
      <c r="C38" s="342"/>
      <c r="D38" s="334"/>
      <c r="E38" s="327"/>
      <c r="F38" s="328"/>
      <c r="G38" s="329"/>
      <c r="H38" s="327"/>
      <c r="I38" s="328" t="s">
        <v>3</v>
      </c>
      <c r="J38" s="329"/>
      <c r="K38" s="327"/>
      <c r="L38" s="328" t="s">
        <v>3</v>
      </c>
      <c r="M38" s="329"/>
      <c r="N38" s="328"/>
      <c r="O38" s="328" t="s">
        <v>3</v>
      </c>
      <c r="P38" s="330"/>
      <c r="Q38" s="168"/>
      <c r="R38" s="328" t="s">
        <v>3</v>
      </c>
      <c r="S38" s="169"/>
      <c r="T38" s="184"/>
    </row>
    <row r="39" spans="1:20" ht="12" customHeight="1">
      <c r="A39" s="326"/>
      <c r="B39" s="336"/>
      <c r="C39" s="342" t="s">
        <v>195</v>
      </c>
      <c r="D39" s="334" t="s">
        <v>196</v>
      </c>
      <c r="E39" s="327"/>
      <c r="F39" s="328"/>
      <c r="G39" s="329"/>
      <c r="H39" s="327"/>
      <c r="I39" s="328"/>
      <c r="J39" s="329"/>
      <c r="K39" s="327"/>
      <c r="L39" s="328"/>
      <c r="M39" s="329"/>
      <c r="N39" s="328"/>
      <c r="O39" s="328"/>
      <c r="P39" s="330"/>
      <c r="Q39" s="168"/>
      <c r="R39" s="328"/>
      <c r="S39" s="169"/>
      <c r="T39" s="184"/>
    </row>
    <row r="40" spans="1:20" ht="12" customHeight="1">
      <c r="A40" s="326"/>
      <c r="B40" s="337"/>
      <c r="C40" s="342"/>
      <c r="D40" s="334"/>
      <c r="E40" s="170"/>
      <c r="F40" s="171"/>
      <c r="G40" s="172"/>
      <c r="H40" s="170"/>
      <c r="I40" s="171"/>
      <c r="J40" s="172"/>
      <c r="K40" s="170"/>
      <c r="L40" s="171"/>
      <c r="M40" s="172"/>
      <c r="N40" s="175"/>
      <c r="O40" s="175"/>
      <c r="P40" s="174"/>
      <c r="Q40" s="173"/>
      <c r="R40" s="175"/>
      <c r="S40" s="174"/>
      <c r="T40" s="185"/>
    </row>
    <row r="41" spans="1:20" ht="12" customHeight="1">
      <c r="B41" s="335" t="s">
        <v>374</v>
      </c>
      <c r="C41" s="342" t="s">
        <v>265</v>
      </c>
      <c r="D41" s="346" t="s">
        <v>260</v>
      </c>
      <c r="E41" s="164">
        <f>IF(E42&gt;G42,1,0)</f>
        <v>0</v>
      </c>
      <c r="F41" s="165"/>
      <c r="G41" s="166">
        <f>IF(G42&gt;E42,1,0)</f>
        <v>0</v>
      </c>
      <c r="H41" s="164">
        <f>IF(H42&gt;J42,1,0)</f>
        <v>0</v>
      </c>
      <c r="I41" s="165"/>
      <c r="J41" s="166">
        <f>IF(J42&gt;H42,1,0)</f>
        <v>0</v>
      </c>
      <c r="K41" s="164">
        <f>IF(K42&gt;M42,1,0)</f>
        <v>0</v>
      </c>
      <c r="L41" s="165"/>
      <c r="M41" s="166">
        <f>IF(M42&gt;K42,1,0)</f>
        <v>0</v>
      </c>
      <c r="N41" s="165"/>
      <c r="O41" s="165"/>
      <c r="P41" s="166"/>
      <c r="Q41" s="168"/>
      <c r="R41" s="165"/>
      <c r="S41" s="166"/>
      <c r="T41" s="184"/>
    </row>
    <row r="42" spans="1:20" ht="12" customHeight="1">
      <c r="B42" s="336"/>
      <c r="C42" s="342"/>
      <c r="D42" s="346"/>
      <c r="E42" s="327">
        <f>J38</f>
        <v>0</v>
      </c>
      <c r="F42" s="328" t="s">
        <v>3</v>
      </c>
      <c r="G42" s="329">
        <f>H38</f>
        <v>0</v>
      </c>
      <c r="H42" s="327"/>
      <c r="I42" s="328"/>
      <c r="J42" s="329"/>
      <c r="K42" s="327"/>
      <c r="L42" s="328" t="s">
        <v>3</v>
      </c>
      <c r="M42" s="329"/>
      <c r="N42" s="328"/>
      <c r="O42" s="328" t="s">
        <v>3</v>
      </c>
      <c r="P42" s="330"/>
      <c r="Q42" s="168"/>
      <c r="R42" s="328" t="s">
        <v>3</v>
      </c>
      <c r="S42" s="169"/>
      <c r="T42" s="184"/>
    </row>
    <row r="43" spans="1:20" ht="12" customHeight="1">
      <c r="B43" s="336"/>
      <c r="C43" s="342" t="s">
        <v>320</v>
      </c>
      <c r="D43" s="346" t="s">
        <v>235</v>
      </c>
      <c r="E43" s="327"/>
      <c r="F43" s="328"/>
      <c r="G43" s="329"/>
      <c r="H43" s="327"/>
      <c r="I43" s="328"/>
      <c r="J43" s="329"/>
      <c r="K43" s="327"/>
      <c r="L43" s="328"/>
      <c r="M43" s="329"/>
      <c r="N43" s="328"/>
      <c r="O43" s="328"/>
      <c r="P43" s="330"/>
      <c r="Q43" s="168"/>
      <c r="R43" s="328"/>
      <c r="S43" s="169"/>
      <c r="T43" s="184"/>
    </row>
    <row r="44" spans="1:20" ht="12" customHeight="1">
      <c r="B44" s="337"/>
      <c r="C44" s="342"/>
      <c r="D44" s="346"/>
      <c r="E44" s="170"/>
      <c r="F44" s="171"/>
      <c r="G44" s="172"/>
      <c r="H44" s="170"/>
      <c r="I44" s="171"/>
      <c r="J44" s="172"/>
      <c r="K44" s="170"/>
      <c r="L44" s="171"/>
      <c r="M44" s="172"/>
      <c r="N44" s="175"/>
      <c r="O44" s="175"/>
      <c r="P44" s="174"/>
      <c r="Q44" s="173"/>
      <c r="R44" s="175"/>
      <c r="S44" s="174"/>
      <c r="T44" s="185"/>
    </row>
    <row r="45" spans="1:20" ht="12" customHeight="1">
      <c r="B45" s="335" t="s">
        <v>375</v>
      </c>
      <c r="C45" s="342" t="s">
        <v>266</v>
      </c>
      <c r="D45" s="334" t="s">
        <v>268</v>
      </c>
      <c r="E45" s="164">
        <f>IF(E46&gt;G46,1,0)</f>
        <v>0</v>
      </c>
      <c r="F45" s="165"/>
      <c r="G45" s="166">
        <f>IF(G46&gt;E46,1,0)</f>
        <v>0</v>
      </c>
      <c r="H45" s="164">
        <f>IF(H46&gt;J46,1,0)</f>
        <v>0</v>
      </c>
      <c r="I45" s="165"/>
      <c r="J45" s="166">
        <f>IF(J46&gt;H46,1,0)</f>
        <v>0</v>
      </c>
      <c r="K45" s="164">
        <f>IF(K46&gt;M46,1,0)</f>
        <v>0</v>
      </c>
      <c r="L45" s="165"/>
      <c r="M45" s="166">
        <f>IF(M46&gt;K46,1,0)</f>
        <v>0</v>
      </c>
      <c r="N45" s="165"/>
      <c r="O45" s="165"/>
      <c r="P45" s="166"/>
      <c r="Q45" s="168"/>
      <c r="R45" s="165"/>
      <c r="S45" s="166"/>
      <c r="T45" s="184"/>
    </row>
    <row r="46" spans="1:20" ht="12" customHeight="1">
      <c r="B46" s="336"/>
      <c r="C46" s="342"/>
      <c r="D46" s="334"/>
      <c r="E46" s="327">
        <f>M38</f>
        <v>0</v>
      </c>
      <c r="F46" s="328" t="s">
        <v>3</v>
      </c>
      <c r="G46" s="329">
        <f>K38</f>
        <v>0</v>
      </c>
      <c r="H46" s="327">
        <f>M42</f>
        <v>0</v>
      </c>
      <c r="I46" s="328" t="s">
        <v>3</v>
      </c>
      <c r="J46" s="329">
        <f>K42</f>
        <v>0</v>
      </c>
      <c r="K46" s="327"/>
      <c r="L46" s="328"/>
      <c r="M46" s="329"/>
      <c r="N46" s="328"/>
      <c r="O46" s="328" t="s">
        <v>3</v>
      </c>
      <c r="P46" s="330"/>
      <c r="Q46" s="168"/>
      <c r="R46" s="328" t="s">
        <v>3</v>
      </c>
      <c r="S46" s="169"/>
      <c r="T46" s="184"/>
    </row>
    <row r="47" spans="1:20" ht="12" customHeight="1">
      <c r="B47" s="336"/>
      <c r="C47" s="342" t="s">
        <v>267</v>
      </c>
      <c r="D47" s="334" t="s">
        <v>268</v>
      </c>
      <c r="E47" s="327"/>
      <c r="F47" s="328"/>
      <c r="G47" s="329"/>
      <c r="H47" s="327"/>
      <c r="I47" s="328"/>
      <c r="J47" s="329"/>
      <c r="K47" s="327"/>
      <c r="L47" s="328"/>
      <c r="M47" s="329"/>
      <c r="N47" s="328"/>
      <c r="O47" s="328"/>
      <c r="P47" s="330"/>
      <c r="Q47" s="168"/>
      <c r="R47" s="328"/>
      <c r="S47" s="169"/>
      <c r="T47" s="184"/>
    </row>
    <row r="48" spans="1:20" ht="12" customHeight="1">
      <c r="B48" s="337"/>
      <c r="C48" s="342"/>
      <c r="D48" s="334"/>
      <c r="E48" s="170"/>
      <c r="F48" s="171"/>
      <c r="G48" s="172"/>
      <c r="H48" s="170"/>
      <c r="I48" s="171"/>
      <c r="J48" s="172"/>
      <c r="K48" s="170"/>
      <c r="L48" s="171"/>
      <c r="M48" s="172"/>
      <c r="N48" s="175"/>
      <c r="O48" s="175"/>
      <c r="P48" s="174"/>
      <c r="Q48" s="173"/>
      <c r="R48" s="175"/>
      <c r="S48" s="174"/>
      <c r="T48" s="185"/>
    </row>
    <row r="49" spans="2:20" ht="9" customHeight="1">
      <c r="B49" s="159"/>
      <c r="C49" s="193"/>
      <c r="D49" s="158"/>
      <c r="E49" s="159"/>
      <c r="F49" s="159"/>
      <c r="G49" s="159"/>
      <c r="H49" s="159"/>
      <c r="I49" s="159"/>
      <c r="J49" s="159"/>
      <c r="K49" s="159"/>
      <c r="L49" s="159"/>
      <c r="M49" s="159"/>
      <c r="N49" s="168"/>
      <c r="O49" s="168"/>
      <c r="P49" s="168"/>
      <c r="Q49" s="168"/>
      <c r="R49" s="168"/>
      <c r="S49" s="168"/>
      <c r="T49" s="181"/>
    </row>
  </sheetData>
  <mergeCells count="178">
    <mergeCell ref="R46:R47"/>
    <mergeCell ref="C47:C48"/>
    <mergeCell ref="D47:D48"/>
    <mergeCell ref="H46:H47"/>
    <mergeCell ref="I46:I47"/>
    <mergeCell ref="J46:J47"/>
    <mergeCell ref="K46:K47"/>
    <mergeCell ref="L46:L47"/>
    <mergeCell ref="M46:M47"/>
    <mergeCell ref="B45:B48"/>
    <mergeCell ref="C45:C46"/>
    <mergeCell ref="D45:D46"/>
    <mergeCell ref="E46:E47"/>
    <mergeCell ref="F46:F47"/>
    <mergeCell ref="G46:G47"/>
    <mergeCell ref="N42:N43"/>
    <mergeCell ref="O42:O43"/>
    <mergeCell ref="P42:P43"/>
    <mergeCell ref="B41:B44"/>
    <mergeCell ref="N46:N47"/>
    <mergeCell ref="O46:O47"/>
    <mergeCell ref="P46:P47"/>
    <mergeCell ref="R42:R43"/>
    <mergeCell ref="C43:C44"/>
    <mergeCell ref="D43:D44"/>
    <mergeCell ref="H42:H43"/>
    <mergeCell ref="I42:I43"/>
    <mergeCell ref="J42:J43"/>
    <mergeCell ref="K42:K43"/>
    <mergeCell ref="L42:L43"/>
    <mergeCell ref="M42:M43"/>
    <mergeCell ref="C41:C42"/>
    <mergeCell ref="D41:D42"/>
    <mergeCell ref="E42:E43"/>
    <mergeCell ref="F42:F43"/>
    <mergeCell ref="G42:G43"/>
    <mergeCell ref="E36:G36"/>
    <mergeCell ref="H36:J36"/>
    <mergeCell ref="K36:M36"/>
    <mergeCell ref="N36:P36"/>
    <mergeCell ref="Q36:S36"/>
    <mergeCell ref="B37:B40"/>
    <mergeCell ref="C37:C38"/>
    <mergeCell ref="D37:D38"/>
    <mergeCell ref="E38:E39"/>
    <mergeCell ref="F38:F39"/>
    <mergeCell ref="M38:M39"/>
    <mergeCell ref="N38:N39"/>
    <mergeCell ref="O38:O39"/>
    <mergeCell ref="P38:P39"/>
    <mergeCell ref="R38:R39"/>
    <mergeCell ref="C39:C40"/>
    <mergeCell ref="D39:D40"/>
    <mergeCell ref="G38:G39"/>
    <mergeCell ref="H38:H39"/>
    <mergeCell ref="I38:I39"/>
    <mergeCell ref="J38:J39"/>
    <mergeCell ref="K38:K39"/>
    <mergeCell ref="L38:L39"/>
    <mergeCell ref="R30:R31"/>
    <mergeCell ref="C31:C32"/>
    <mergeCell ref="D31:D32"/>
    <mergeCell ref="H30:H31"/>
    <mergeCell ref="I30:I31"/>
    <mergeCell ref="J30:J31"/>
    <mergeCell ref="K30:K31"/>
    <mergeCell ref="L30:L31"/>
    <mergeCell ref="M30:M31"/>
    <mergeCell ref="B29:B32"/>
    <mergeCell ref="C29:C30"/>
    <mergeCell ref="D29:D30"/>
    <mergeCell ref="E30:E31"/>
    <mergeCell ref="F30:F31"/>
    <mergeCell ref="G30:G31"/>
    <mergeCell ref="N26:N27"/>
    <mergeCell ref="O26:O27"/>
    <mergeCell ref="P26:P27"/>
    <mergeCell ref="B25:B28"/>
    <mergeCell ref="N30:N31"/>
    <mergeCell ref="O30:O31"/>
    <mergeCell ref="P30:P31"/>
    <mergeCell ref="R26:R27"/>
    <mergeCell ref="C27:C28"/>
    <mergeCell ref="D27:D28"/>
    <mergeCell ref="H26:H27"/>
    <mergeCell ref="I26:I27"/>
    <mergeCell ref="J26:J27"/>
    <mergeCell ref="K26:K27"/>
    <mergeCell ref="L26:L27"/>
    <mergeCell ref="M26:M27"/>
    <mergeCell ref="C25:C26"/>
    <mergeCell ref="D25:D26"/>
    <mergeCell ref="E26:E27"/>
    <mergeCell ref="F26:F27"/>
    <mergeCell ref="G26:G27"/>
    <mergeCell ref="E20:G20"/>
    <mergeCell ref="H20:J20"/>
    <mergeCell ref="K20:M20"/>
    <mergeCell ref="N20:P20"/>
    <mergeCell ref="Q20:S20"/>
    <mergeCell ref="B21:B24"/>
    <mergeCell ref="C21:C22"/>
    <mergeCell ref="D21:D22"/>
    <mergeCell ref="E22:E23"/>
    <mergeCell ref="F22:F23"/>
    <mergeCell ref="M22:M23"/>
    <mergeCell ref="N22:N23"/>
    <mergeCell ref="O22:O23"/>
    <mergeCell ref="P22:P23"/>
    <mergeCell ref="R22:R23"/>
    <mergeCell ref="C23:C24"/>
    <mergeCell ref="D23:D24"/>
    <mergeCell ref="G22:G23"/>
    <mergeCell ref="H22:H23"/>
    <mergeCell ref="I22:I23"/>
    <mergeCell ref="J22:J23"/>
    <mergeCell ref="K22:K23"/>
    <mergeCell ref="L22:L23"/>
    <mergeCell ref="R14:R15"/>
    <mergeCell ref="C15:C16"/>
    <mergeCell ref="D15:D16"/>
    <mergeCell ref="H14:H15"/>
    <mergeCell ref="I14:I15"/>
    <mergeCell ref="J14:J15"/>
    <mergeCell ref="K14:K15"/>
    <mergeCell ref="L14:L15"/>
    <mergeCell ref="M14:M15"/>
    <mergeCell ref="B13:B16"/>
    <mergeCell ref="C13:C14"/>
    <mergeCell ref="D13:D14"/>
    <mergeCell ref="E14:E15"/>
    <mergeCell ref="F14:F15"/>
    <mergeCell ref="G14:G15"/>
    <mergeCell ref="N10:N11"/>
    <mergeCell ref="O10:O11"/>
    <mergeCell ref="P10:P11"/>
    <mergeCell ref="B9:B12"/>
    <mergeCell ref="N14:N15"/>
    <mergeCell ref="O14:O15"/>
    <mergeCell ref="P14:P15"/>
    <mergeCell ref="R10:R11"/>
    <mergeCell ref="C11:C12"/>
    <mergeCell ref="D11:D12"/>
    <mergeCell ref="H10:H11"/>
    <mergeCell ref="I10:I11"/>
    <mergeCell ref="J10:J11"/>
    <mergeCell ref="K10:K11"/>
    <mergeCell ref="L10:L11"/>
    <mergeCell ref="M10:M11"/>
    <mergeCell ref="C9:C10"/>
    <mergeCell ref="D9:D10"/>
    <mergeCell ref="E10:E11"/>
    <mergeCell ref="F10:F11"/>
    <mergeCell ref="G10:G11"/>
    <mergeCell ref="A37:A40"/>
    <mergeCell ref="E4:G4"/>
    <mergeCell ref="H4:J4"/>
    <mergeCell ref="K4:M4"/>
    <mergeCell ref="N4:P4"/>
    <mergeCell ref="Q4:S4"/>
    <mergeCell ref="B5:B8"/>
    <mergeCell ref="C5:C6"/>
    <mergeCell ref="D5:D6"/>
    <mergeCell ref="E6:E7"/>
    <mergeCell ref="F6:F7"/>
    <mergeCell ref="M6:M7"/>
    <mergeCell ref="N6:N7"/>
    <mergeCell ref="O6:O7"/>
    <mergeCell ref="P6:P7"/>
    <mergeCell ref="R6:R7"/>
    <mergeCell ref="C7:C8"/>
    <mergeCell ref="D7:D8"/>
    <mergeCell ref="G6:G7"/>
    <mergeCell ref="H6:H7"/>
    <mergeCell ref="I6:I7"/>
    <mergeCell ref="J6:J7"/>
    <mergeCell ref="K6:K7"/>
    <mergeCell ref="L6:L7"/>
  </mergeCells>
  <phoneticPr fontId="3"/>
  <conditionalFormatting sqref="E5:Q17 E21:Q33 E37:Q49">
    <cfRule type="cellIs" dxfId="27" priority="5" stopIfTrue="1" operator="between">
      <formula>-100</formula>
      <formula>100</formula>
    </cfRule>
  </conditionalFormatting>
  <conditionalFormatting sqref="R5:S33">
    <cfRule type="cellIs" dxfId="26" priority="4" stopIfTrue="1" operator="between">
      <formula>-100</formula>
      <formula>100</formula>
    </cfRule>
  </conditionalFormatting>
  <conditionalFormatting sqref="R35:S49">
    <cfRule type="cellIs" dxfId="25" priority="6" stopIfTrue="1" operator="between">
      <formula>-100</formula>
      <formula>100</formula>
    </cfRule>
  </conditionalFormatting>
  <pageMargins left="0.82677165354330717" right="0.23622047244094491" top="0.55118110236220474" bottom="0.35433070866141736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1BEE-F2EF-40D0-9FB3-B3F5E51B32C8}">
  <dimension ref="A1:Q48"/>
  <sheetViews>
    <sheetView topLeftCell="A20" zoomScale="96" zoomScaleNormal="96" workbookViewId="0">
      <selection activeCell="B45" sqref="B45"/>
    </sheetView>
  </sheetViews>
  <sheetFormatPr defaultRowHeight="13.5"/>
  <cols>
    <col min="1" max="1" width="4.5" customWidth="1"/>
    <col min="2" max="2" width="17.25" customWidth="1"/>
    <col min="3" max="3" width="15.625" customWidth="1"/>
    <col min="4" max="4" width="2.625" customWidth="1"/>
    <col min="5" max="11" width="2.875" customWidth="1"/>
    <col min="12" max="12" width="2.625" customWidth="1"/>
    <col min="13" max="21" width="2.875" customWidth="1"/>
    <col min="22" max="22" width="5.875" customWidth="1"/>
  </cols>
  <sheetData>
    <row r="1" spans="1:15" ht="26.25" customHeight="1">
      <c r="A1" s="153" t="s">
        <v>161</v>
      </c>
    </row>
    <row r="2" spans="1:15" ht="24.75" customHeight="1"/>
    <row r="3" spans="1:15" ht="15.75" customHeight="1">
      <c r="A3" s="349" t="s">
        <v>141</v>
      </c>
      <c r="B3" s="342"/>
      <c r="C3" s="342"/>
    </row>
    <row r="4" spans="1:15" ht="15.75" customHeight="1">
      <c r="A4" s="350"/>
      <c r="B4" s="342"/>
      <c r="C4" s="342"/>
      <c r="D4" s="191"/>
      <c r="E4" s="192"/>
      <c r="F4" s="192"/>
      <c r="G4" s="192"/>
    </row>
    <row r="5" spans="1:15" ht="15.75" customHeight="1">
      <c r="A5" s="350"/>
      <c r="B5" s="342"/>
      <c r="C5" s="342"/>
      <c r="G5" s="210"/>
      <c r="H5" s="210"/>
      <c r="I5" s="210"/>
      <c r="J5" s="210"/>
      <c r="K5" s="195"/>
    </row>
    <row r="6" spans="1:15" ht="15.75" customHeight="1">
      <c r="A6" s="351"/>
      <c r="B6" s="338"/>
      <c r="C6" s="338"/>
      <c r="K6" s="196"/>
    </row>
    <row r="7" spans="1:15" ht="15.75" customHeight="1">
      <c r="A7" s="198"/>
      <c r="B7" s="194"/>
      <c r="C7" s="194"/>
      <c r="K7" s="196"/>
    </row>
    <row r="8" spans="1:15" ht="15.75" customHeight="1">
      <c r="A8" s="198"/>
      <c r="B8" s="193"/>
      <c r="C8" s="193"/>
      <c r="K8" s="196"/>
    </row>
    <row r="9" spans="1:15" ht="15.75" customHeight="1">
      <c r="A9" s="349" t="s">
        <v>142</v>
      </c>
      <c r="B9" s="342"/>
      <c r="C9" s="342"/>
      <c r="K9" s="196"/>
    </row>
    <row r="10" spans="1:15" ht="15.75" customHeight="1">
      <c r="A10" s="350"/>
      <c r="B10" s="342"/>
      <c r="C10" s="342"/>
      <c r="D10" s="191"/>
      <c r="E10" s="192"/>
      <c r="F10" s="192"/>
      <c r="G10" s="192"/>
      <c r="K10" s="196"/>
      <c r="L10" s="211"/>
      <c r="M10" s="210"/>
      <c r="N10" s="210"/>
      <c r="O10" s="195"/>
    </row>
    <row r="11" spans="1:15" ht="15.75" customHeight="1">
      <c r="A11" s="350"/>
      <c r="B11" s="342"/>
      <c r="C11" s="342"/>
      <c r="G11" s="195"/>
      <c r="K11" s="196"/>
      <c r="O11" s="196"/>
    </row>
    <row r="12" spans="1:15" ht="15.75" customHeight="1">
      <c r="A12" s="351"/>
      <c r="B12" s="342"/>
      <c r="C12" s="342"/>
      <c r="G12" s="196"/>
      <c r="K12" s="196"/>
      <c r="O12" s="196"/>
    </row>
    <row r="13" spans="1:15" ht="15.75" customHeight="1">
      <c r="A13" s="199"/>
      <c r="B13" s="193"/>
      <c r="C13" s="193"/>
      <c r="G13" s="196"/>
      <c r="H13" s="191"/>
      <c r="I13" s="192"/>
      <c r="J13" s="192"/>
      <c r="K13" s="197"/>
      <c r="O13" s="196"/>
    </row>
    <row r="14" spans="1:15" ht="15.75" customHeight="1">
      <c r="A14" s="199"/>
      <c r="B14" s="193"/>
      <c r="C14" s="193"/>
      <c r="G14" s="196"/>
      <c r="O14" s="196"/>
    </row>
    <row r="15" spans="1:15" ht="15.75" customHeight="1">
      <c r="A15" s="349" t="s">
        <v>143</v>
      </c>
      <c r="B15" s="342"/>
      <c r="C15" s="342"/>
      <c r="G15" s="196"/>
      <c r="O15" s="196"/>
    </row>
    <row r="16" spans="1:15" ht="15.75" customHeight="1">
      <c r="A16" s="350"/>
      <c r="B16" s="342"/>
      <c r="C16" s="342"/>
      <c r="D16" s="192"/>
      <c r="E16" s="192"/>
      <c r="F16" s="192"/>
      <c r="G16" s="197"/>
      <c r="O16" s="196"/>
    </row>
    <row r="17" spans="1:17" ht="15.75" customHeight="1">
      <c r="A17" s="350"/>
      <c r="B17" s="342"/>
      <c r="C17" s="342"/>
      <c r="O17" s="196"/>
    </row>
    <row r="18" spans="1:17" ht="15.75" customHeight="1">
      <c r="A18" s="351"/>
      <c r="B18" s="342"/>
      <c r="C18" s="342"/>
      <c r="O18" s="196"/>
    </row>
    <row r="19" spans="1:17" ht="15.75" customHeight="1">
      <c r="O19" s="196"/>
    </row>
    <row r="20" spans="1:17" ht="15.75" customHeight="1">
      <c r="O20" s="196"/>
      <c r="P20" s="211"/>
      <c r="Q20" s="210"/>
    </row>
    <row r="21" spans="1:17" ht="15.75" customHeight="1">
      <c r="A21" s="349" t="s">
        <v>144</v>
      </c>
      <c r="B21" s="342"/>
      <c r="C21" s="342"/>
      <c r="O21" s="196"/>
    </row>
    <row r="22" spans="1:17" ht="15.75" customHeight="1">
      <c r="A22" s="350"/>
      <c r="B22" s="342"/>
      <c r="C22" s="342"/>
      <c r="D22" s="191"/>
      <c r="E22" s="192"/>
      <c r="F22" s="192"/>
      <c r="G22" s="192"/>
      <c r="O22" s="196"/>
    </row>
    <row r="23" spans="1:17" ht="15.75" customHeight="1">
      <c r="A23" s="350"/>
      <c r="B23" s="342"/>
      <c r="C23" s="342"/>
      <c r="G23" s="195"/>
      <c r="O23" s="196"/>
    </row>
    <row r="24" spans="1:17" ht="15.75" customHeight="1">
      <c r="A24" s="351"/>
      <c r="B24" s="338"/>
      <c r="C24" s="338"/>
      <c r="G24" s="196"/>
      <c r="O24" s="196"/>
    </row>
    <row r="25" spans="1:17" ht="15.75" customHeight="1">
      <c r="A25" s="198"/>
      <c r="B25" s="194"/>
      <c r="C25" s="194"/>
      <c r="G25" s="196"/>
      <c r="H25" s="191"/>
      <c r="I25" s="192"/>
      <c r="J25" s="192"/>
      <c r="K25" s="192"/>
      <c r="O25" s="196"/>
    </row>
    <row r="26" spans="1:17" ht="15.75" customHeight="1">
      <c r="A26" s="198"/>
      <c r="B26" s="193"/>
      <c r="C26" s="193"/>
      <c r="G26" s="196"/>
      <c r="K26" s="195"/>
      <c r="O26" s="196"/>
    </row>
    <row r="27" spans="1:17" ht="15.75" customHeight="1">
      <c r="A27" s="349" t="s">
        <v>148</v>
      </c>
      <c r="B27" s="342"/>
      <c r="C27" s="342"/>
      <c r="G27" s="196"/>
      <c r="K27" s="196"/>
      <c r="O27" s="196"/>
    </row>
    <row r="28" spans="1:17" ht="15.75" customHeight="1">
      <c r="A28" s="350"/>
      <c r="B28" s="342"/>
      <c r="C28" s="342"/>
      <c r="D28" s="191"/>
      <c r="E28" s="192"/>
      <c r="F28" s="192"/>
      <c r="G28" s="197"/>
      <c r="K28" s="196"/>
      <c r="O28" s="196"/>
    </row>
    <row r="29" spans="1:17" ht="15.75" customHeight="1">
      <c r="A29" s="350"/>
      <c r="B29" s="342"/>
      <c r="C29" s="342"/>
      <c r="K29" s="196"/>
      <c r="O29" s="196"/>
    </row>
    <row r="30" spans="1:17" ht="15.75" customHeight="1">
      <c r="A30" s="351"/>
      <c r="B30" s="342"/>
      <c r="C30" s="342"/>
      <c r="K30" s="196"/>
      <c r="O30" s="196"/>
    </row>
    <row r="31" spans="1:17" ht="15.75" customHeight="1">
      <c r="A31" s="199"/>
      <c r="B31" s="193"/>
      <c r="C31" s="193"/>
      <c r="K31" s="196"/>
      <c r="L31" s="191"/>
      <c r="M31" s="192"/>
      <c r="O31" s="197"/>
    </row>
    <row r="32" spans="1:17" ht="15.75" customHeight="1">
      <c r="A32" s="199"/>
      <c r="B32" s="193"/>
      <c r="C32" s="193"/>
      <c r="K32" s="196"/>
      <c r="N32" s="210"/>
      <c r="O32" s="210"/>
    </row>
    <row r="33" spans="1:16" ht="15.75" customHeight="1">
      <c r="A33" s="349" t="s">
        <v>149</v>
      </c>
      <c r="B33" s="342"/>
      <c r="C33" s="342"/>
      <c r="K33" s="196"/>
    </row>
    <row r="34" spans="1:16" ht="15.75" customHeight="1">
      <c r="A34" s="350"/>
      <c r="B34" s="342"/>
      <c r="C34" s="342"/>
      <c r="D34" s="191"/>
      <c r="E34" s="192"/>
      <c r="F34" s="192"/>
      <c r="G34" s="192"/>
      <c r="K34" s="196"/>
    </row>
    <row r="35" spans="1:16" ht="15.75" customHeight="1">
      <c r="A35" s="350"/>
      <c r="B35" s="342"/>
      <c r="C35" s="342"/>
      <c r="G35" s="195"/>
      <c r="K35" s="196"/>
    </row>
    <row r="36" spans="1:16" ht="15.75" customHeight="1">
      <c r="A36" s="351"/>
      <c r="B36" s="342"/>
      <c r="C36" s="342"/>
      <c r="G36" s="196"/>
      <c r="K36" s="196"/>
    </row>
    <row r="37" spans="1:16" ht="15.75" customHeight="1">
      <c r="A37" s="199"/>
      <c r="B37" s="193"/>
      <c r="C37" s="193"/>
      <c r="G37" s="196"/>
      <c r="H37" s="191"/>
      <c r="I37" s="192"/>
      <c r="J37" s="192"/>
      <c r="K37" s="197"/>
    </row>
    <row r="38" spans="1:16" ht="15.75" customHeight="1">
      <c r="A38" s="199"/>
      <c r="B38" s="193"/>
      <c r="C38" s="193"/>
      <c r="G38" s="196"/>
    </row>
    <row r="39" spans="1:16" ht="15.75" customHeight="1">
      <c r="A39" s="349" t="s">
        <v>150</v>
      </c>
      <c r="B39" s="342"/>
      <c r="C39" s="342"/>
      <c r="G39" s="196"/>
    </row>
    <row r="40" spans="1:16" ht="15.75" customHeight="1">
      <c r="A40" s="350"/>
      <c r="B40" s="342"/>
      <c r="C40" s="342"/>
      <c r="D40" s="192"/>
      <c r="E40" s="192"/>
      <c r="F40" s="192"/>
      <c r="G40" s="197"/>
    </row>
    <row r="41" spans="1:16" ht="15.75" customHeight="1">
      <c r="A41" s="350"/>
      <c r="B41" s="342"/>
      <c r="C41" s="342"/>
    </row>
    <row r="42" spans="1:16" ht="15.75" customHeight="1">
      <c r="A42" s="351"/>
      <c r="B42" s="342"/>
      <c r="C42" s="342"/>
    </row>
    <row r="45" spans="1:16" ht="30.75" customHeight="1">
      <c r="A45" s="352"/>
      <c r="I45" s="347" t="s">
        <v>154</v>
      </c>
      <c r="J45" s="347"/>
      <c r="K45" s="348"/>
      <c r="L45" s="348"/>
      <c r="M45" s="348"/>
      <c r="N45" s="348"/>
      <c r="O45" s="348"/>
      <c r="P45" s="348"/>
    </row>
    <row r="46" spans="1:16" ht="30.75" customHeight="1">
      <c r="A46" s="352"/>
      <c r="I46" s="347"/>
      <c r="J46" s="347"/>
      <c r="K46" s="348"/>
      <c r="L46" s="348"/>
      <c r="M46" s="348"/>
      <c r="N46" s="348"/>
      <c r="O46" s="348"/>
      <c r="P46" s="348"/>
    </row>
    <row r="47" spans="1:16" ht="30.75" customHeight="1">
      <c r="A47" s="352"/>
      <c r="I47" s="347" t="s">
        <v>155</v>
      </c>
      <c r="J47" s="347"/>
      <c r="K47" s="348"/>
      <c r="L47" s="348"/>
      <c r="M47" s="348"/>
      <c r="N47" s="348"/>
      <c r="O47" s="348"/>
      <c r="P47" s="348"/>
    </row>
    <row r="48" spans="1:16" ht="30.75" customHeight="1">
      <c r="A48" s="352"/>
      <c r="I48" s="347"/>
      <c r="J48" s="347"/>
      <c r="K48" s="348"/>
      <c r="L48" s="348"/>
      <c r="M48" s="348"/>
      <c r="N48" s="348"/>
      <c r="O48" s="348"/>
      <c r="P48" s="348"/>
    </row>
  </sheetData>
  <mergeCells count="43">
    <mergeCell ref="A45:A46"/>
    <mergeCell ref="A47:A48"/>
    <mergeCell ref="A33:A36"/>
    <mergeCell ref="B33:B34"/>
    <mergeCell ref="C33:C34"/>
    <mergeCell ref="B35:B36"/>
    <mergeCell ref="C35:C36"/>
    <mergeCell ref="A39:A42"/>
    <mergeCell ref="B39:B40"/>
    <mergeCell ref="C39:C40"/>
    <mergeCell ref="B41:B42"/>
    <mergeCell ref="C41:C42"/>
    <mergeCell ref="A21:A24"/>
    <mergeCell ref="B21:B22"/>
    <mergeCell ref="C21:C22"/>
    <mergeCell ref="B23:B24"/>
    <mergeCell ref="C23:C24"/>
    <mergeCell ref="A27:A30"/>
    <mergeCell ref="B27:B28"/>
    <mergeCell ref="C27:C28"/>
    <mergeCell ref="B29:B30"/>
    <mergeCell ref="C29:C30"/>
    <mergeCell ref="B3:B4"/>
    <mergeCell ref="B5:B6"/>
    <mergeCell ref="C3:C4"/>
    <mergeCell ref="C5:C6"/>
    <mergeCell ref="A3:A6"/>
    <mergeCell ref="A9:A12"/>
    <mergeCell ref="A15:A18"/>
    <mergeCell ref="C9:C10"/>
    <mergeCell ref="C11:C12"/>
    <mergeCell ref="C15:C16"/>
    <mergeCell ref="C17:C18"/>
    <mergeCell ref="B9:B10"/>
    <mergeCell ref="B11:B12"/>
    <mergeCell ref="B15:B16"/>
    <mergeCell ref="B17:B18"/>
    <mergeCell ref="I45:J46"/>
    <mergeCell ref="I47:J48"/>
    <mergeCell ref="K45:P45"/>
    <mergeCell ref="K46:P46"/>
    <mergeCell ref="K47:P47"/>
    <mergeCell ref="K48:P48"/>
  </mergeCells>
  <phoneticPr fontId="3"/>
  <pageMargins left="0.82677165354330717" right="0.23622047244094491" top="0.74803149606299213" bottom="0.35433070866141736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Y339"/>
  <sheetViews>
    <sheetView view="pageBreakPreview" topLeftCell="A8" zoomScaleNormal="100" zoomScaleSheetLayoutView="100" workbookViewId="0">
      <selection activeCell="AY9" sqref="AY9:AY10"/>
    </sheetView>
  </sheetViews>
  <sheetFormatPr defaultRowHeight="27.75" customHeight="1"/>
  <cols>
    <col min="2" max="2" width="3.625" customWidth="1"/>
    <col min="3" max="3" width="15.625" style="6" customWidth="1"/>
    <col min="4" max="4" width="11" style="133" bestFit="1" customWidth="1"/>
    <col min="5" max="19" width="3" style="19" customWidth="1"/>
    <col min="20" max="26" width="3" style="19" hidden="1" customWidth="1"/>
    <col min="27" max="27" width="3" style="20" hidden="1" customWidth="1"/>
    <col min="28" max="34" width="3" style="19" hidden="1" customWidth="1"/>
    <col min="35" max="35" width="3" style="19" customWidth="1"/>
    <col min="36" max="36" width="3.125" style="19" customWidth="1"/>
    <col min="37" max="40" width="3" style="19" customWidth="1"/>
    <col min="41" max="42" width="3.625" style="19" customWidth="1"/>
    <col min="43" max="43" width="3.625" customWidth="1"/>
    <col min="44" max="44" width="6.625" customWidth="1"/>
    <col min="45" max="45" width="4.375" customWidth="1"/>
  </cols>
  <sheetData>
    <row r="2" spans="1:51" ht="18" customHeight="1">
      <c r="B2" s="5" t="s">
        <v>16</v>
      </c>
    </row>
    <row r="3" spans="1:51" ht="12" customHeight="1"/>
    <row r="4" spans="1:51" ht="13.5">
      <c r="B4" t="s">
        <v>81</v>
      </c>
    </row>
    <row r="5" spans="1:51" ht="5.25" customHeight="1"/>
    <row r="6" spans="1:51" s="4" customFormat="1" ht="15" customHeight="1">
      <c r="B6" s="3" t="s">
        <v>82</v>
      </c>
      <c r="C6" s="2" t="s">
        <v>13</v>
      </c>
      <c r="D6" s="13" t="s">
        <v>10</v>
      </c>
      <c r="E6" s="407">
        <v>1</v>
      </c>
      <c r="F6" s="408"/>
      <c r="G6" s="409"/>
      <c r="H6" s="407">
        <v>2</v>
      </c>
      <c r="I6" s="408"/>
      <c r="J6" s="409"/>
      <c r="K6" s="407">
        <v>3</v>
      </c>
      <c r="L6" s="408"/>
      <c r="M6" s="409"/>
      <c r="N6" s="407">
        <v>4</v>
      </c>
      <c r="O6" s="408"/>
      <c r="P6" s="409"/>
      <c r="Q6" s="407">
        <v>5</v>
      </c>
      <c r="R6" s="408"/>
      <c r="S6" s="409"/>
      <c r="T6" s="413">
        <v>6</v>
      </c>
      <c r="U6" s="414"/>
      <c r="V6" s="415"/>
      <c r="W6" s="407">
        <v>7</v>
      </c>
      <c r="X6" s="408"/>
      <c r="Y6" s="409"/>
      <c r="Z6" s="413">
        <v>8</v>
      </c>
      <c r="AA6" s="414"/>
      <c r="AB6" s="415"/>
      <c r="AC6" s="407">
        <v>9</v>
      </c>
      <c r="AD6" s="408"/>
      <c r="AE6" s="409"/>
      <c r="AF6" s="407">
        <v>10</v>
      </c>
      <c r="AG6" s="408"/>
      <c r="AH6" s="409"/>
      <c r="AI6" s="407" t="s">
        <v>11</v>
      </c>
      <c r="AJ6" s="408"/>
      <c r="AK6" s="409"/>
      <c r="AL6" s="410" t="s">
        <v>14</v>
      </c>
      <c r="AM6" s="411"/>
      <c r="AN6" s="412"/>
      <c r="AO6" s="407" t="s">
        <v>12</v>
      </c>
      <c r="AP6" s="409"/>
      <c r="AQ6" s="11"/>
      <c r="AR6" s="12"/>
    </row>
    <row r="7" spans="1:51" ht="9" customHeight="1">
      <c r="A7" s="365">
        <v>219</v>
      </c>
      <c r="B7" s="392">
        <v>1</v>
      </c>
      <c r="C7" s="403" t="e">
        <f>VLOOKUP(A7,MLIST,2,TRUE)&amp;"　"&amp;VLOOKUP(A7,MLIST,3,TRUE)</f>
        <v>#REF!</v>
      </c>
      <c r="D7" s="405" t="e">
        <f>VLOOKUP(A7,MLIST,4,TRUE)</f>
        <v>#REF!</v>
      </c>
      <c r="E7" s="21">
        <f>IF(E8&gt;G8,1,0)</f>
        <v>0</v>
      </c>
      <c r="F7" s="22"/>
      <c r="G7" s="23">
        <f>IF(G8&gt;E8,1,0)</f>
        <v>0</v>
      </c>
      <c r="H7" s="21">
        <f>IF(H8&gt;J8,1,0)</f>
        <v>0</v>
      </c>
      <c r="I7" s="22"/>
      <c r="J7" s="23">
        <f>IF(J8&gt;H8,1,0)</f>
        <v>0</v>
      </c>
      <c r="K7" s="21">
        <f>IF(K8&gt;M8,1,0)</f>
        <v>0</v>
      </c>
      <c r="L7" s="22"/>
      <c r="M7" s="23">
        <f>IF(M8&gt;K8,1,0)</f>
        <v>0</v>
      </c>
      <c r="N7" s="21">
        <f>IF(N8&gt;P8,1,0)</f>
        <v>0</v>
      </c>
      <c r="O7" s="22"/>
      <c r="P7" s="23">
        <f>IF(P8&gt;N8,1,0)</f>
        <v>0</v>
      </c>
      <c r="Q7" s="105">
        <f>IF(Q8&gt;S8,1,0)</f>
        <v>0</v>
      </c>
      <c r="R7" s="106"/>
      <c r="S7" s="107">
        <f>IF(S8&gt;Q8,1,0)</f>
        <v>0</v>
      </c>
      <c r="T7" s="21">
        <f>IF(T8&gt;V8,1,0)</f>
        <v>0</v>
      </c>
      <c r="U7" s="22"/>
      <c r="V7" s="23">
        <f>IF(V8&gt;T8,1,0)</f>
        <v>0</v>
      </c>
      <c r="W7" s="21">
        <f>IF(W8&gt;Y8,1,0)</f>
        <v>0</v>
      </c>
      <c r="X7" s="22"/>
      <c r="Y7" s="23">
        <f>IF(Y8&gt;W8,1,0)</f>
        <v>0</v>
      </c>
      <c r="Z7" s="21">
        <f>IF(Z8&gt;AB8,1,0)</f>
        <v>0</v>
      </c>
      <c r="AA7" s="22"/>
      <c r="AB7" s="23">
        <f>IF(AB8&gt;Z8,1,0)</f>
        <v>0</v>
      </c>
      <c r="AC7" s="21">
        <f>IF(AC8&gt;AE8,1,0)</f>
        <v>0</v>
      </c>
      <c r="AD7" s="22"/>
      <c r="AE7" s="23">
        <f>IF(AE8&gt;AC8,1,0)</f>
        <v>0</v>
      </c>
      <c r="AF7" s="21">
        <f>IF(AF8&gt;AH8,1,0)</f>
        <v>0</v>
      </c>
      <c r="AG7" s="22"/>
      <c r="AH7" s="23">
        <f>IF(AH8&gt;AF8,1,0)</f>
        <v>0</v>
      </c>
      <c r="AI7" s="21"/>
      <c r="AJ7" s="22"/>
      <c r="AK7" s="23"/>
      <c r="AL7" s="24"/>
      <c r="AM7" s="25"/>
      <c r="AN7" s="26"/>
      <c r="AO7" s="376" t="e">
        <f>RANK(AV7,AV$7:AW$46)</f>
        <v>#DIV/0!</v>
      </c>
      <c r="AP7" s="377"/>
      <c r="AQ7" s="9"/>
      <c r="AR7" s="10"/>
      <c r="AS7" s="380" t="e">
        <f>AI8/(AI8+AK8)</f>
        <v>#DIV/0!</v>
      </c>
      <c r="AT7" s="381"/>
      <c r="AU7" s="365"/>
      <c r="AV7" s="380" t="e">
        <f>AS7+AU7</f>
        <v>#DIV/0!</v>
      </c>
      <c r="AW7" s="381"/>
      <c r="AY7" s="365">
        <v>17</v>
      </c>
    </row>
    <row r="8" spans="1:51" ht="9" customHeight="1">
      <c r="A8" s="365"/>
      <c r="B8" s="393"/>
      <c r="C8" s="404"/>
      <c r="D8" s="406"/>
      <c r="E8" s="382"/>
      <c r="F8" s="387"/>
      <c r="G8" s="383"/>
      <c r="H8" s="382"/>
      <c r="I8" s="387" t="s">
        <v>83</v>
      </c>
      <c r="J8" s="383"/>
      <c r="K8" s="382"/>
      <c r="L8" s="387" t="s">
        <v>83</v>
      </c>
      <c r="M8" s="383"/>
      <c r="N8" s="382"/>
      <c r="O8" s="387" t="s">
        <v>83</v>
      </c>
      <c r="P8" s="383"/>
      <c r="Q8" s="443"/>
      <c r="R8" s="445" t="s">
        <v>27</v>
      </c>
      <c r="S8" s="441"/>
      <c r="T8" s="358"/>
      <c r="U8" s="359" t="s">
        <v>27</v>
      </c>
      <c r="V8" s="360"/>
      <c r="W8" s="382"/>
      <c r="X8" s="387" t="s">
        <v>83</v>
      </c>
      <c r="Y8" s="383"/>
      <c r="Z8" s="382"/>
      <c r="AA8" s="359" t="s">
        <v>83</v>
      </c>
      <c r="AB8" s="383"/>
      <c r="AC8" s="382"/>
      <c r="AD8" s="387" t="s">
        <v>83</v>
      </c>
      <c r="AE8" s="383"/>
      <c r="AF8" s="382"/>
      <c r="AG8" s="387" t="s">
        <v>83</v>
      </c>
      <c r="AH8" s="383"/>
      <c r="AI8" s="382">
        <f>E7+H7+K7+N7+Q7+AF7+T7+W7+Z7+AC7</f>
        <v>0</v>
      </c>
      <c r="AJ8" s="387" t="s">
        <v>83</v>
      </c>
      <c r="AK8" s="383">
        <f>G7+J7+M7+P7+S7+AH7+V7+Y7+AB7+AE7</f>
        <v>0</v>
      </c>
      <c r="AL8" s="382">
        <f>E8+H8+K8+N8+Q8+AF8+T8+W8+Z8+AC8+AF8</f>
        <v>0</v>
      </c>
      <c r="AM8" s="387" t="s">
        <v>83</v>
      </c>
      <c r="AN8" s="383">
        <f>G8+J8+M8+P8+S8+AH8+V8+Y8+AB8+AE8+AH8</f>
        <v>0</v>
      </c>
      <c r="AO8" s="358"/>
      <c r="AP8" s="360"/>
      <c r="AQ8" s="9"/>
      <c r="AR8" s="10"/>
      <c r="AS8" s="382"/>
      <c r="AT8" s="383"/>
      <c r="AU8" s="365"/>
      <c r="AV8" s="382"/>
      <c r="AW8" s="383"/>
      <c r="AY8" s="365"/>
    </row>
    <row r="9" spans="1:51" ht="9" customHeight="1">
      <c r="A9" s="365">
        <v>208</v>
      </c>
      <c r="B9" s="393"/>
      <c r="C9" s="399" t="e">
        <f>VLOOKUP(A9,MLIST,2,TRUE)&amp;"　"&amp;VLOOKUP(A9,MLIST,3,TRUE)</f>
        <v>#REF!</v>
      </c>
      <c r="D9" s="401" t="e">
        <f>VLOOKUP(A9,MLIST,4,TRUE)</f>
        <v>#REF!</v>
      </c>
      <c r="E9" s="382"/>
      <c r="F9" s="387"/>
      <c r="G9" s="383"/>
      <c r="H9" s="382"/>
      <c r="I9" s="387"/>
      <c r="J9" s="383"/>
      <c r="K9" s="382"/>
      <c r="L9" s="387"/>
      <c r="M9" s="383"/>
      <c r="N9" s="382"/>
      <c r="O9" s="387"/>
      <c r="P9" s="383"/>
      <c r="Q9" s="443"/>
      <c r="R9" s="445"/>
      <c r="S9" s="441"/>
      <c r="T9" s="358"/>
      <c r="U9" s="359"/>
      <c r="V9" s="360"/>
      <c r="W9" s="382"/>
      <c r="X9" s="387"/>
      <c r="Y9" s="383"/>
      <c r="Z9" s="382"/>
      <c r="AA9" s="359"/>
      <c r="AB9" s="383"/>
      <c r="AC9" s="382"/>
      <c r="AD9" s="387"/>
      <c r="AE9" s="383"/>
      <c r="AF9" s="382"/>
      <c r="AG9" s="387"/>
      <c r="AH9" s="383"/>
      <c r="AI9" s="382"/>
      <c r="AJ9" s="387"/>
      <c r="AK9" s="383"/>
      <c r="AL9" s="382"/>
      <c r="AM9" s="387"/>
      <c r="AN9" s="383"/>
      <c r="AO9" s="358"/>
      <c r="AP9" s="360"/>
      <c r="AQ9" s="9"/>
      <c r="AR9" s="10"/>
      <c r="AS9" s="382"/>
      <c r="AT9" s="383"/>
      <c r="AU9" s="365"/>
      <c r="AV9" s="382"/>
      <c r="AW9" s="383"/>
      <c r="AY9" s="365">
        <f>AY7+1</f>
        <v>18</v>
      </c>
    </row>
    <row r="10" spans="1:51" ht="9" customHeight="1">
      <c r="A10" s="365"/>
      <c r="B10" s="394"/>
      <c r="C10" s="400"/>
      <c r="D10" s="402"/>
      <c r="E10" s="27"/>
      <c r="F10" s="28"/>
      <c r="G10" s="29"/>
      <c r="H10" s="27"/>
      <c r="I10" s="28"/>
      <c r="J10" s="29"/>
      <c r="K10" s="27"/>
      <c r="L10" s="28"/>
      <c r="M10" s="29"/>
      <c r="N10" s="27"/>
      <c r="O10" s="28"/>
      <c r="P10" s="29"/>
      <c r="Q10" s="108"/>
      <c r="R10" s="109"/>
      <c r="S10" s="110"/>
      <c r="T10" s="30"/>
      <c r="U10" s="31"/>
      <c r="V10" s="32"/>
      <c r="W10" s="27"/>
      <c r="X10" s="28"/>
      <c r="Y10" s="29"/>
      <c r="Z10" s="27"/>
      <c r="AA10" s="31"/>
      <c r="AB10" s="29"/>
      <c r="AC10" s="27"/>
      <c r="AD10" s="28"/>
      <c r="AE10" s="29"/>
      <c r="AF10" s="27"/>
      <c r="AG10" s="28"/>
      <c r="AH10" s="29"/>
      <c r="AI10" s="27"/>
      <c r="AJ10" s="28"/>
      <c r="AK10" s="29"/>
      <c r="AL10" s="366">
        <f>AL8-AN8</f>
        <v>0</v>
      </c>
      <c r="AM10" s="367"/>
      <c r="AN10" s="368"/>
      <c r="AO10" s="378"/>
      <c r="AP10" s="379"/>
      <c r="AQ10" s="9"/>
      <c r="AR10" s="10"/>
      <c r="AS10" s="384"/>
      <c r="AT10" s="385"/>
      <c r="AU10" s="365"/>
      <c r="AV10" s="384"/>
      <c r="AW10" s="385"/>
      <c r="AY10" s="365"/>
    </row>
    <row r="11" spans="1:51" ht="9" customHeight="1">
      <c r="A11" s="365">
        <v>613</v>
      </c>
      <c r="B11" s="392">
        <v>2</v>
      </c>
      <c r="C11" s="395" t="e">
        <f>VLOOKUP(A11,MLIST,2,TRUE)&amp;"　"&amp;VLOOKUP(A11,MLIST,3,TRUE)</f>
        <v>#REF!</v>
      </c>
      <c r="D11" s="397" t="e">
        <f>VLOOKUP(A11,MLIST,4,TRUE)</f>
        <v>#REF!</v>
      </c>
      <c r="E11" s="21">
        <f>IF(E12&gt;G12,1,0)</f>
        <v>0</v>
      </c>
      <c r="F11" s="22"/>
      <c r="G11" s="23">
        <f>IF(G12&gt;E12,1,0)</f>
        <v>0</v>
      </c>
      <c r="H11" s="21">
        <f>IF(H12&gt;J12,1,0)</f>
        <v>0</v>
      </c>
      <c r="I11" s="22"/>
      <c r="J11" s="23">
        <f>IF(J12&gt;H12,1,0)</f>
        <v>0</v>
      </c>
      <c r="K11" s="21">
        <f>IF(K12&gt;M12,1,0)</f>
        <v>0</v>
      </c>
      <c r="L11" s="22"/>
      <c r="M11" s="23">
        <f>IF(M12&gt;K12,1,0)</f>
        <v>0</v>
      </c>
      <c r="N11" s="21">
        <f>IF(N12&gt;P12,1,0)</f>
        <v>0</v>
      </c>
      <c r="O11" s="22"/>
      <c r="P11" s="23">
        <f>IF(P12&gt;N12,1,0)</f>
        <v>0</v>
      </c>
      <c r="Q11" s="105">
        <f>IF(Q12&gt;S12,1,0)</f>
        <v>0</v>
      </c>
      <c r="R11" s="106"/>
      <c r="S11" s="107">
        <f>IF(S12&gt;Q12,1,0)</f>
        <v>0</v>
      </c>
      <c r="T11" s="21">
        <f>IF(T12&gt;V12,1,0)</f>
        <v>0</v>
      </c>
      <c r="U11" s="22"/>
      <c r="V11" s="23">
        <f>IF(V12&gt;T12,1,0)</f>
        <v>0</v>
      </c>
      <c r="W11" s="21">
        <f>IF(W12&gt;Y12,1,0)</f>
        <v>0</v>
      </c>
      <c r="X11" s="22"/>
      <c r="Y11" s="23">
        <f>IF(Y12&gt;W12,1,0)</f>
        <v>0</v>
      </c>
      <c r="Z11" s="21">
        <f>IF(Z12&gt;AB12,1,0)</f>
        <v>0</v>
      </c>
      <c r="AA11" s="22"/>
      <c r="AB11" s="23">
        <f>IF(AB12&gt;Z12,1,0)</f>
        <v>0</v>
      </c>
      <c r="AC11" s="21">
        <f>IF(AC12&gt;AE12,1,0)</f>
        <v>0</v>
      </c>
      <c r="AD11" s="22"/>
      <c r="AE11" s="23">
        <f>IF(AE12&gt;AC12,1,0)</f>
        <v>0</v>
      </c>
      <c r="AF11" s="21">
        <f>IF(AF12&gt;AH12,1,0)</f>
        <v>0</v>
      </c>
      <c r="AG11" s="22"/>
      <c r="AH11" s="23">
        <f>IF(AH12&gt;AF12,1,0)</f>
        <v>0</v>
      </c>
      <c r="AI11" s="21"/>
      <c r="AJ11" s="22"/>
      <c r="AK11" s="23"/>
      <c r="AL11" s="24"/>
      <c r="AM11" s="25"/>
      <c r="AN11" s="26"/>
      <c r="AO11" s="376" t="e">
        <f>RANK(AV11,AV$7:AW$46)</f>
        <v>#DIV/0!</v>
      </c>
      <c r="AP11" s="377"/>
      <c r="AQ11" s="9"/>
      <c r="AR11" s="10"/>
      <c r="AS11" s="380" t="e">
        <f>AI12/(AI12+AK12)</f>
        <v>#DIV/0!</v>
      </c>
      <c r="AT11" s="381"/>
      <c r="AU11" s="365"/>
      <c r="AV11" s="380" t="e">
        <f>AS11+AU11</f>
        <v>#DIV/0!</v>
      </c>
      <c r="AW11" s="381"/>
      <c r="AY11" s="365">
        <f>AY57+1</f>
        <v>47</v>
      </c>
    </row>
    <row r="12" spans="1:51" ht="9" customHeight="1">
      <c r="A12" s="365"/>
      <c r="B12" s="393"/>
      <c r="C12" s="396"/>
      <c r="D12" s="398"/>
      <c r="E12" s="382">
        <f>J8</f>
        <v>0</v>
      </c>
      <c r="F12" s="387" t="s">
        <v>83</v>
      </c>
      <c r="G12" s="383">
        <f>H8</f>
        <v>0</v>
      </c>
      <c r="H12" s="382"/>
      <c r="I12" s="387"/>
      <c r="J12" s="383"/>
      <c r="K12" s="382"/>
      <c r="L12" s="387" t="s">
        <v>83</v>
      </c>
      <c r="M12" s="383"/>
      <c r="N12" s="382"/>
      <c r="O12" s="387" t="s">
        <v>83</v>
      </c>
      <c r="P12" s="383"/>
      <c r="Q12" s="443"/>
      <c r="R12" s="445" t="s">
        <v>27</v>
      </c>
      <c r="S12" s="441"/>
      <c r="T12" s="358"/>
      <c r="U12" s="359" t="s">
        <v>27</v>
      </c>
      <c r="V12" s="360"/>
      <c r="W12" s="382"/>
      <c r="X12" s="387" t="s">
        <v>83</v>
      </c>
      <c r="Y12" s="383"/>
      <c r="Z12" s="382"/>
      <c r="AA12" s="359" t="s">
        <v>83</v>
      </c>
      <c r="AB12" s="383"/>
      <c r="AC12" s="382"/>
      <c r="AD12" s="387" t="s">
        <v>83</v>
      </c>
      <c r="AE12" s="383"/>
      <c r="AF12" s="382"/>
      <c r="AG12" s="387" t="s">
        <v>83</v>
      </c>
      <c r="AH12" s="383"/>
      <c r="AI12" s="382">
        <f>E11+H11+K11+N11+Q11+AF11+T11+W11+Z11+AC11</f>
        <v>0</v>
      </c>
      <c r="AJ12" s="387" t="s">
        <v>83</v>
      </c>
      <c r="AK12" s="383">
        <f>G11+J11+M11+P11+S11+AH11+V11+Y11+AB11+AE11</f>
        <v>0</v>
      </c>
      <c r="AL12" s="382">
        <f>E12+H12+K12+N12+Q12+AF12+T12+W12+Z12+AC12+AF12</f>
        <v>0</v>
      </c>
      <c r="AM12" s="387" t="s">
        <v>83</v>
      </c>
      <c r="AN12" s="383">
        <f>G12+J12+M12+P12+S12+AH12+V12+Y12+AB12+AE12+AH12</f>
        <v>0</v>
      </c>
      <c r="AO12" s="358"/>
      <c r="AP12" s="360"/>
      <c r="AQ12" s="9"/>
      <c r="AR12" s="10"/>
      <c r="AS12" s="382"/>
      <c r="AT12" s="383"/>
      <c r="AU12" s="365"/>
      <c r="AV12" s="382"/>
      <c r="AW12" s="383"/>
      <c r="AY12" s="365"/>
    </row>
    <row r="13" spans="1:51" ht="9" customHeight="1">
      <c r="A13" s="365">
        <v>356</v>
      </c>
      <c r="B13" s="393"/>
      <c r="C13" s="388" t="e">
        <f>VLOOKUP(A13,MLIST,2,TRUE)&amp;"　"&amp;VLOOKUP(A13,MLIST,3,TRUE)</f>
        <v>#REF!</v>
      </c>
      <c r="D13" s="390" t="e">
        <f>VLOOKUP(A13,MLIST,4,TRUE)</f>
        <v>#REF!</v>
      </c>
      <c r="E13" s="382"/>
      <c r="F13" s="387"/>
      <c r="G13" s="383"/>
      <c r="H13" s="382"/>
      <c r="I13" s="387"/>
      <c r="J13" s="383"/>
      <c r="K13" s="382"/>
      <c r="L13" s="387"/>
      <c r="M13" s="383"/>
      <c r="N13" s="382"/>
      <c r="O13" s="387"/>
      <c r="P13" s="383"/>
      <c r="Q13" s="443"/>
      <c r="R13" s="445"/>
      <c r="S13" s="441"/>
      <c r="T13" s="358"/>
      <c r="U13" s="359"/>
      <c r="V13" s="360"/>
      <c r="W13" s="382"/>
      <c r="X13" s="387"/>
      <c r="Y13" s="383"/>
      <c r="Z13" s="382"/>
      <c r="AA13" s="359"/>
      <c r="AB13" s="383"/>
      <c r="AC13" s="382"/>
      <c r="AD13" s="387"/>
      <c r="AE13" s="383"/>
      <c r="AF13" s="382"/>
      <c r="AG13" s="387"/>
      <c r="AH13" s="383"/>
      <c r="AI13" s="382"/>
      <c r="AJ13" s="387"/>
      <c r="AK13" s="383"/>
      <c r="AL13" s="382"/>
      <c r="AM13" s="387"/>
      <c r="AN13" s="383"/>
      <c r="AO13" s="358"/>
      <c r="AP13" s="360"/>
      <c r="AQ13" s="9"/>
      <c r="AR13" s="10"/>
      <c r="AS13" s="382"/>
      <c r="AT13" s="383"/>
      <c r="AU13" s="365"/>
      <c r="AV13" s="382"/>
      <c r="AW13" s="383"/>
      <c r="AY13" s="365">
        <f>AY11+1</f>
        <v>48</v>
      </c>
    </row>
    <row r="14" spans="1:51" ht="9" customHeight="1">
      <c r="A14" s="365"/>
      <c r="B14" s="394"/>
      <c r="C14" s="389"/>
      <c r="D14" s="391"/>
      <c r="E14" s="27"/>
      <c r="F14" s="28"/>
      <c r="G14" s="29"/>
      <c r="H14" s="27"/>
      <c r="I14" s="28"/>
      <c r="J14" s="29"/>
      <c r="K14" s="27"/>
      <c r="L14" s="28"/>
      <c r="M14" s="29"/>
      <c r="N14" s="27"/>
      <c r="O14" s="28"/>
      <c r="P14" s="29"/>
      <c r="Q14" s="108"/>
      <c r="R14" s="109"/>
      <c r="S14" s="110"/>
      <c r="T14" s="30"/>
      <c r="U14" s="31"/>
      <c r="V14" s="32"/>
      <c r="W14" s="27"/>
      <c r="X14" s="28"/>
      <c r="Y14" s="29"/>
      <c r="Z14" s="27"/>
      <c r="AA14" s="31"/>
      <c r="AB14" s="29"/>
      <c r="AC14" s="27"/>
      <c r="AD14" s="28"/>
      <c r="AE14" s="29"/>
      <c r="AF14" s="27"/>
      <c r="AG14" s="28"/>
      <c r="AH14" s="29"/>
      <c r="AI14" s="27"/>
      <c r="AJ14" s="28"/>
      <c r="AK14" s="29"/>
      <c r="AL14" s="366">
        <f>AL12-AN12</f>
        <v>0</v>
      </c>
      <c r="AM14" s="367"/>
      <c r="AN14" s="368"/>
      <c r="AO14" s="378"/>
      <c r="AP14" s="379"/>
      <c r="AQ14" s="9"/>
      <c r="AR14" s="10"/>
      <c r="AS14" s="384"/>
      <c r="AT14" s="385"/>
      <c r="AU14" s="365"/>
      <c r="AV14" s="384"/>
      <c r="AW14" s="385"/>
      <c r="AY14" s="365"/>
    </row>
    <row r="15" spans="1:51" ht="9" customHeight="1">
      <c r="A15" s="365"/>
      <c r="B15" s="392">
        <v>3</v>
      </c>
      <c r="C15" s="449" t="s">
        <v>19</v>
      </c>
      <c r="D15" s="450"/>
      <c r="E15" s="21">
        <f>IF(E16&gt;G16,1,0)</f>
        <v>0</v>
      </c>
      <c r="F15" s="22"/>
      <c r="G15" s="23">
        <f>IF(G16&gt;E16,1,0)</f>
        <v>0</v>
      </c>
      <c r="H15" s="21">
        <f>IF(H16&gt;J16,1,0)</f>
        <v>0</v>
      </c>
      <c r="I15" s="22"/>
      <c r="J15" s="23">
        <f>IF(J16&gt;H16,1,0)</f>
        <v>0</v>
      </c>
      <c r="K15" s="21">
        <f>IF(K16&gt;M16,1,0)</f>
        <v>0</v>
      </c>
      <c r="L15" s="22"/>
      <c r="M15" s="23">
        <f>IF(M16&gt;K16,1,0)</f>
        <v>0</v>
      </c>
      <c r="N15" s="21">
        <f>IF(N16&gt;P16,1,0)</f>
        <v>0</v>
      </c>
      <c r="O15" s="22"/>
      <c r="P15" s="23">
        <f>IF(P16&gt;N16,1,0)</f>
        <v>0</v>
      </c>
      <c r="Q15" s="105">
        <f>IF(Q16&gt;S16,1,0)</f>
        <v>0</v>
      </c>
      <c r="R15" s="106"/>
      <c r="S15" s="107">
        <f>IF(S16&gt;Q16,1,0)</f>
        <v>0</v>
      </c>
      <c r="T15" s="21">
        <f>IF(T16&gt;V16,1,0)</f>
        <v>0</v>
      </c>
      <c r="U15" s="22"/>
      <c r="V15" s="23">
        <f>IF(V16&gt;T16,1,0)</f>
        <v>0</v>
      </c>
      <c r="W15" s="21">
        <f>IF(W16&gt;Y16,1,0)</f>
        <v>0</v>
      </c>
      <c r="X15" s="22"/>
      <c r="Y15" s="23">
        <f>IF(Y16&gt;W16,1,0)</f>
        <v>0</v>
      </c>
      <c r="Z15" s="21">
        <f>IF(Z16&gt;AB16,1,0)</f>
        <v>0</v>
      </c>
      <c r="AA15" s="22"/>
      <c r="AB15" s="23">
        <f>IF(AB16&gt;Z16,1,0)</f>
        <v>0</v>
      </c>
      <c r="AC15" s="21">
        <f>IF(AC16&gt;AE16,1,0)</f>
        <v>0</v>
      </c>
      <c r="AD15" s="22"/>
      <c r="AE15" s="23">
        <f>IF(AE16&gt;AC16,1,0)</f>
        <v>0</v>
      </c>
      <c r="AF15" s="21">
        <f>IF(AF16&gt;AH16,1,0)</f>
        <v>0</v>
      </c>
      <c r="AG15" s="22"/>
      <c r="AH15" s="23">
        <f>IF(AH16&gt;AF16,1,0)</f>
        <v>0</v>
      </c>
      <c r="AI15" s="21"/>
      <c r="AJ15" s="22"/>
      <c r="AK15" s="23"/>
      <c r="AL15" s="24"/>
      <c r="AM15" s="25"/>
      <c r="AN15" s="26"/>
      <c r="AO15" s="376" t="e">
        <f>RANK(AV15,AV$7:AW$46)</f>
        <v>#DIV/0!</v>
      </c>
      <c r="AP15" s="377"/>
      <c r="AQ15" s="9"/>
      <c r="AR15" s="10"/>
      <c r="AS15" s="380" t="e">
        <f>AI16/(AI16+AK16)</f>
        <v>#DIV/0!</v>
      </c>
      <c r="AT15" s="381"/>
      <c r="AU15" s="365"/>
      <c r="AV15" s="380" t="e">
        <f>AS15+AU15</f>
        <v>#DIV/0!</v>
      </c>
      <c r="AW15" s="381"/>
      <c r="AY15" s="365">
        <f>AY13+1</f>
        <v>49</v>
      </c>
    </row>
    <row r="16" spans="1:51" ht="9" customHeight="1">
      <c r="A16" s="365"/>
      <c r="B16" s="393"/>
      <c r="C16" s="451"/>
      <c r="D16" s="452"/>
      <c r="E16" s="382">
        <f>M8</f>
        <v>0</v>
      </c>
      <c r="F16" s="387" t="s">
        <v>83</v>
      </c>
      <c r="G16" s="383">
        <f>K8</f>
        <v>0</v>
      </c>
      <c r="H16" s="382">
        <f>M12</f>
        <v>0</v>
      </c>
      <c r="I16" s="387" t="s">
        <v>83</v>
      </c>
      <c r="J16" s="383">
        <f>K12</f>
        <v>0</v>
      </c>
      <c r="K16" s="382"/>
      <c r="L16" s="387"/>
      <c r="M16" s="383"/>
      <c r="N16" s="382"/>
      <c r="O16" s="387" t="s">
        <v>83</v>
      </c>
      <c r="P16" s="383"/>
      <c r="Q16" s="443"/>
      <c r="R16" s="445" t="s">
        <v>27</v>
      </c>
      <c r="S16" s="441"/>
      <c r="T16" s="358"/>
      <c r="U16" s="359" t="s">
        <v>27</v>
      </c>
      <c r="V16" s="360"/>
      <c r="W16" s="382"/>
      <c r="X16" s="387" t="s">
        <v>83</v>
      </c>
      <c r="Y16" s="383"/>
      <c r="Z16" s="382"/>
      <c r="AA16" s="359" t="s">
        <v>83</v>
      </c>
      <c r="AB16" s="383"/>
      <c r="AC16" s="382"/>
      <c r="AD16" s="387" t="s">
        <v>83</v>
      </c>
      <c r="AE16" s="383"/>
      <c r="AF16" s="382"/>
      <c r="AG16" s="387" t="s">
        <v>83</v>
      </c>
      <c r="AH16" s="383"/>
      <c r="AI16" s="382">
        <f>E15+H15+K15+N15+Q15+AF15+T15+W15+Z15+AC15</f>
        <v>0</v>
      </c>
      <c r="AJ16" s="387" t="s">
        <v>83</v>
      </c>
      <c r="AK16" s="383">
        <f>G15+J15+M15+P15+S15+AH15+V15+Y15+AB15+AE15</f>
        <v>0</v>
      </c>
      <c r="AL16" s="382">
        <f>E16+H16+K16+N16+Q16+AF16+T16+W16+Z16+AC16+AF16</f>
        <v>0</v>
      </c>
      <c r="AM16" s="387" t="s">
        <v>83</v>
      </c>
      <c r="AN16" s="383">
        <f>G16+J16+M16+P16+S16+AH16+V16+Y16+AB16+AE16+AH16</f>
        <v>0</v>
      </c>
      <c r="AO16" s="358"/>
      <c r="AP16" s="360"/>
      <c r="AQ16" s="9"/>
      <c r="AR16" s="10"/>
      <c r="AS16" s="382"/>
      <c r="AT16" s="383"/>
      <c r="AU16" s="365"/>
      <c r="AV16" s="382"/>
      <c r="AW16" s="383"/>
      <c r="AY16" s="365"/>
    </row>
    <row r="17" spans="1:51" ht="9" customHeight="1">
      <c r="A17" s="365"/>
      <c r="B17" s="393"/>
      <c r="C17" s="451"/>
      <c r="D17" s="452"/>
      <c r="E17" s="382"/>
      <c r="F17" s="387"/>
      <c r="G17" s="383"/>
      <c r="H17" s="382"/>
      <c r="I17" s="387"/>
      <c r="J17" s="383"/>
      <c r="K17" s="382"/>
      <c r="L17" s="387"/>
      <c r="M17" s="383"/>
      <c r="N17" s="382"/>
      <c r="O17" s="387"/>
      <c r="P17" s="383"/>
      <c r="Q17" s="443"/>
      <c r="R17" s="445"/>
      <c r="S17" s="441"/>
      <c r="T17" s="358"/>
      <c r="U17" s="359"/>
      <c r="V17" s="360"/>
      <c r="W17" s="382"/>
      <c r="X17" s="387"/>
      <c r="Y17" s="383"/>
      <c r="Z17" s="382"/>
      <c r="AA17" s="359"/>
      <c r="AB17" s="383"/>
      <c r="AC17" s="382"/>
      <c r="AD17" s="387"/>
      <c r="AE17" s="383"/>
      <c r="AF17" s="382"/>
      <c r="AG17" s="387"/>
      <c r="AH17" s="383"/>
      <c r="AI17" s="382"/>
      <c r="AJ17" s="387"/>
      <c r="AK17" s="383"/>
      <c r="AL17" s="382"/>
      <c r="AM17" s="387"/>
      <c r="AN17" s="383"/>
      <c r="AO17" s="358"/>
      <c r="AP17" s="360"/>
      <c r="AQ17" s="9"/>
      <c r="AR17" s="10"/>
      <c r="AS17" s="382"/>
      <c r="AT17" s="383"/>
      <c r="AU17" s="365"/>
      <c r="AV17" s="382"/>
      <c r="AW17" s="383"/>
      <c r="AY17" s="365">
        <f>AY15+1</f>
        <v>50</v>
      </c>
    </row>
    <row r="18" spans="1:51" ht="9" customHeight="1">
      <c r="A18" s="365"/>
      <c r="B18" s="394"/>
      <c r="C18" s="453"/>
      <c r="D18" s="454"/>
      <c r="E18" s="27"/>
      <c r="F18" s="28"/>
      <c r="G18" s="29"/>
      <c r="H18" s="27"/>
      <c r="I18" s="28"/>
      <c r="J18" s="29"/>
      <c r="K18" s="27"/>
      <c r="L18" s="28"/>
      <c r="M18" s="29"/>
      <c r="N18" s="27"/>
      <c r="O18" s="28"/>
      <c r="P18" s="29"/>
      <c r="Q18" s="108"/>
      <c r="R18" s="109"/>
      <c r="S18" s="110"/>
      <c r="T18" s="30"/>
      <c r="U18" s="31"/>
      <c r="V18" s="32"/>
      <c r="W18" s="27"/>
      <c r="X18" s="28"/>
      <c r="Y18" s="29"/>
      <c r="Z18" s="27"/>
      <c r="AA18" s="31"/>
      <c r="AB18" s="29"/>
      <c r="AC18" s="27"/>
      <c r="AD18" s="28"/>
      <c r="AE18" s="29"/>
      <c r="AF18" s="27"/>
      <c r="AG18" s="28"/>
      <c r="AH18" s="29"/>
      <c r="AI18" s="27"/>
      <c r="AJ18" s="28"/>
      <c r="AK18" s="29"/>
      <c r="AL18" s="366">
        <f>AL16-AN16</f>
        <v>0</v>
      </c>
      <c r="AM18" s="367"/>
      <c r="AN18" s="368"/>
      <c r="AO18" s="378"/>
      <c r="AP18" s="379"/>
      <c r="AQ18" s="9"/>
      <c r="AR18" s="10"/>
      <c r="AS18" s="384"/>
      <c r="AT18" s="385"/>
      <c r="AU18" s="365"/>
      <c r="AV18" s="384"/>
      <c r="AW18" s="385"/>
      <c r="AY18" s="365"/>
    </row>
    <row r="19" spans="1:51" ht="9" customHeight="1">
      <c r="A19" s="365"/>
      <c r="B19" s="392">
        <v>4</v>
      </c>
      <c r="C19" s="449" t="s">
        <v>20</v>
      </c>
      <c r="D19" s="450"/>
      <c r="E19" s="21">
        <f>IF(E20&gt;G20,1,0)</f>
        <v>0</v>
      </c>
      <c r="F19" s="22"/>
      <c r="G19" s="23">
        <f>IF(G20&gt;E20,1,0)</f>
        <v>0</v>
      </c>
      <c r="H19" s="21">
        <f>IF(H20&gt;J20,1,0)</f>
        <v>0</v>
      </c>
      <c r="I19" s="22"/>
      <c r="J19" s="23">
        <f>IF(J20&gt;H20,1,0)</f>
        <v>0</v>
      </c>
      <c r="K19" s="21">
        <f>IF(K20&gt;M20,1,0)</f>
        <v>0</v>
      </c>
      <c r="L19" s="22"/>
      <c r="M19" s="23">
        <f>IF(M20&gt;K20,1,0)</f>
        <v>0</v>
      </c>
      <c r="N19" s="21">
        <f>IF(N20&gt;P20,1,0)</f>
        <v>0</v>
      </c>
      <c r="O19" s="22"/>
      <c r="P19" s="23">
        <f>IF(P20&gt;N20,1,0)</f>
        <v>0</v>
      </c>
      <c r="Q19" s="105">
        <f>IF(Q20&gt;S20,1,0)</f>
        <v>0</v>
      </c>
      <c r="R19" s="106"/>
      <c r="S19" s="107">
        <f>IF(S20&gt;Q20,1,0)</f>
        <v>0</v>
      </c>
      <c r="T19" s="21">
        <f>IF(T20&gt;V20,1,0)</f>
        <v>0</v>
      </c>
      <c r="U19" s="22"/>
      <c r="V19" s="23">
        <f>IF(V20&gt;T20,1,0)</f>
        <v>0</v>
      </c>
      <c r="W19" s="21">
        <f>IF(W20&gt;Y20,1,0)</f>
        <v>0</v>
      </c>
      <c r="X19" s="22"/>
      <c r="Y19" s="23">
        <f>IF(Y20&gt;W20,1,0)</f>
        <v>0</v>
      </c>
      <c r="Z19" s="21">
        <f>IF(Z20&gt;AB20,1,0)</f>
        <v>0</v>
      </c>
      <c r="AA19" s="22"/>
      <c r="AB19" s="23">
        <f>IF(AB20&gt;Z20,1,0)</f>
        <v>0</v>
      </c>
      <c r="AC19" s="21">
        <f>IF(AC20&gt;AE20,1,0)</f>
        <v>0</v>
      </c>
      <c r="AD19" s="22"/>
      <c r="AE19" s="23">
        <f>IF(AE20&gt;AC20,1,0)</f>
        <v>0</v>
      </c>
      <c r="AF19" s="21">
        <f>IF(AF20&gt;AH20,1,0)</f>
        <v>0</v>
      </c>
      <c r="AG19" s="22"/>
      <c r="AH19" s="23">
        <f>IF(AH20&gt;AF20,1,0)</f>
        <v>0</v>
      </c>
      <c r="AI19" s="21"/>
      <c r="AJ19" s="22"/>
      <c r="AK19" s="23"/>
      <c r="AL19" s="24"/>
      <c r="AM19" s="25"/>
      <c r="AN19" s="26"/>
      <c r="AO19" s="376" t="e">
        <f>RANK(AV19,AV$7:AW$46)</f>
        <v>#DIV/0!</v>
      </c>
      <c r="AP19" s="377"/>
      <c r="AQ19" s="9"/>
      <c r="AR19" s="10"/>
      <c r="AS19" s="380" t="e">
        <f>AI20/(AI20+AK20)</f>
        <v>#DIV/0!</v>
      </c>
      <c r="AT19" s="381"/>
      <c r="AU19" s="365"/>
      <c r="AV19" s="380" t="e">
        <f>AS19+AU19</f>
        <v>#DIV/0!</v>
      </c>
      <c r="AW19" s="381"/>
      <c r="AY19" s="365">
        <f>AY65+1</f>
        <v>79</v>
      </c>
    </row>
    <row r="20" spans="1:51" ht="9" customHeight="1">
      <c r="A20" s="365"/>
      <c r="B20" s="393"/>
      <c r="C20" s="451"/>
      <c r="D20" s="452"/>
      <c r="E20" s="382">
        <f>P8</f>
        <v>0</v>
      </c>
      <c r="F20" s="387" t="s">
        <v>83</v>
      </c>
      <c r="G20" s="383">
        <f>N8</f>
        <v>0</v>
      </c>
      <c r="H20" s="382">
        <f>P12</f>
        <v>0</v>
      </c>
      <c r="I20" s="387" t="s">
        <v>83</v>
      </c>
      <c r="J20" s="383">
        <f>N12</f>
        <v>0</v>
      </c>
      <c r="K20" s="382">
        <f>P16</f>
        <v>0</v>
      </c>
      <c r="L20" s="387" t="s">
        <v>83</v>
      </c>
      <c r="M20" s="383">
        <f>N16</f>
        <v>0</v>
      </c>
      <c r="N20" s="382"/>
      <c r="O20" s="387"/>
      <c r="P20" s="383"/>
      <c r="Q20" s="443"/>
      <c r="R20" s="445" t="s">
        <v>27</v>
      </c>
      <c r="S20" s="441"/>
      <c r="T20" s="358"/>
      <c r="U20" s="359" t="s">
        <v>27</v>
      </c>
      <c r="V20" s="360"/>
      <c r="W20" s="382"/>
      <c r="X20" s="387" t="s">
        <v>83</v>
      </c>
      <c r="Y20" s="383"/>
      <c r="Z20" s="382"/>
      <c r="AA20" s="359" t="s">
        <v>83</v>
      </c>
      <c r="AB20" s="383"/>
      <c r="AC20" s="382"/>
      <c r="AD20" s="387" t="s">
        <v>83</v>
      </c>
      <c r="AE20" s="383"/>
      <c r="AF20" s="382"/>
      <c r="AG20" s="387" t="s">
        <v>83</v>
      </c>
      <c r="AH20" s="383"/>
      <c r="AI20" s="382">
        <f>E19+H19+K19+N19+Q19+AF19+T19+W19+Z19+AC19</f>
        <v>0</v>
      </c>
      <c r="AJ20" s="387" t="s">
        <v>83</v>
      </c>
      <c r="AK20" s="383">
        <f>G19+J19+M19+P19+S19+AH19+V19+Y19+AB19+AE19</f>
        <v>0</v>
      </c>
      <c r="AL20" s="382">
        <f>E20+H20+K20+N20+Q20+AF20+T20+W20+Z20+AC20+AF20</f>
        <v>0</v>
      </c>
      <c r="AM20" s="387" t="s">
        <v>83</v>
      </c>
      <c r="AN20" s="383">
        <f>G20+J20+M20+P20+S20+AH20+V20+Y20+AB20+AE20+AH20</f>
        <v>0</v>
      </c>
      <c r="AO20" s="358"/>
      <c r="AP20" s="360"/>
      <c r="AQ20" s="9"/>
      <c r="AR20" s="10"/>
      <c r="AS20" s="382"/>
      <c r="AT20" s="383"/>
      <c r="AU20" s="365"/>
      <c r="AV20" s="382"/>
      <c r="AW20" s="383"/>
      <c r="AY20" s="365"/>
    </row>
    <row r="21" spans="1:51" ht="9" customHeight="1">
      <c r="A21" s="365"/>
      <c r="B21" s="393"/>
      <c r="C21" s="451"/>
      <c r="D21" s="452"/>
      <c r="E21" s="382"/>
      <c r="F21" s="387"/>
      <c r="G21" s="383"/>
      <c r="H21" s="382"/>
      <c r="I21" s="387"/>
      <c r="J21" s="383"/>
      <c r="K21" s="382"/>
      <c r="L21" s="387"/>
      <c r="M21" s="383"/>
      <c r="N21" s="382"/>
      <c r="O21" s="387"/>
      <c r="P21" s="383"/>
      <c r="Q21" s="443"/>
      <c r="R21" s="445"/>
      <c r="S21" s="441"/>
      <c r="T21" s="358"/>
      <c r="U21" s="359"/>
      <c r="V21" s="360"/>
      <c r="W21" s="382"/>
      <c r="X21" s="387"/>
      <c r="Y21" s="383"/>
      <c r="Z21" s="382"/>
      <c r="AA21" s="359"/>
      <c r="AB21" s="383"/>
      <c r="AC21" s="382"/>
      <c r="AD21" s="387"/>
      <c r="AE21" s="383"/>
      <c r="AF21" s="382"/>
      <c r="AG21" s="387"/>
      <c r="AH21" s="383"/>
      <c r="AI21" s="382"/>
      <c r="AJ21" s="387"/>
      <c r="AK21" s="383"/>
      <c r="AL21" s="382"/>
      <c r="AM21" s="387"/>
      <c r="AN21" s="383"/>
      <c r="AO21" s="358"/>
      <c r="AP21" s="360"/>
      <c r="AQ21" s="9"/>
      <c r="AR21" s="10"/>
      <c r="AS21" s="382"/>
      <c r="AT21" s="383"/>
      <c r="AU21" s="365"/>
      <c r="AV21" s="382"/>
      <c r="AW21" s="383"/>
      <c r="AY21" s="365">
        <f>AY19+1</f>
        <v>80</v>
      </c>
    </row>
    <row r="22" spans="1:51" ht="9" customHeight="1">
      <c r="A22" s="365"/>
      <c r="B22" s="394"/>
      <c r="C22" s="453"/>
      <c r="D22" s="454"/>
      <c r="E22" s="27"/>
      <c r="F22" s="28"/>
      <c r="G22" s="29"/>
      <c r="H22" s="27"/>
      <c r="I22" s="28"/>
      <c r="J22" s="29"/>
      <c r="K22" s="27"/>
      <c r="L22" s="28"/>
      <c r="M22" s="29"/>
      <c r="N22" s="27"/>
      <c r="O22" s="28"/>
      <c r="P22" s="29"/>
      <c r="Q22" s="108"/>
      <c r="R22" s="109"/>
      <c r="S22" s="110"/>
      <c r="T22" s="30"/>
      <c r="U22" s="31"/>
      <c r="V22" s="32"/>
      <c r="W22" s="27"/>
      <c r="X22" s="28"/>
      <c r="Y22" s="29"/>
      <c r="Z22" s="27"/>
      <c r="AA22" s="31"/>
      <c r="AB22" s="29"/>
      <c r="AC22" s="27"/>
      <c r="AD22" s="28"/>
      <c r="AE22" s="29"/>
      <c r="AF22" s="27"/>
      <c r="AG22" s="28"/>
      <c r="AH22" s="29"/>
      <c r="AI22" s="27"/>
      <c r="AJ22" s="28"/>
      <c r="AK22" s="29"/>
      <c r="AL22" s="366">
        <f>AL20-AN20</f>
        <v>0</v>
      </c>
      <c r="AM22" s="367"/>
      <c r="AN22" s="368"/>
      <c r="AO22" s="378"/>
      <c r="AP22" s="379"/>
      <c r="AQ22" s="9"/>
      <c r="AR22" s="10"/>
      <c r="AS22" s="384"/>
      <c r="AT22" s="385"/>
      <c r="AU22" s="365"/>
      <c r="AV22" s="384"/>
      <c r="AW22" s="385"/>
      <c r="AY22" s="365"/>
    </row>
    <row r="23" spans="1:51" s="6" customFormat="1" ht="9" customHeight="1">
      <c r="A23" s="442"/>
      <c r="B23" s="446">
        <v>5</v>
      </c>
      <c r="C23" s="449" t="s">
        <v>21</v>
      </c>
      <c r="D23" s="450"/>
      <c r="E23" s="24">
        <f>IF(E24&gt;G24,1,0)</f>
        <v>0</v>
      </c>
      <c r="F23" s="25"/>
      <c r="G23" s="26">
        <f>IF(G24&gt;E24,1,0)</f>
        <v>0</v>
      </c>
      <c r="H23" s="24">
        <f>IF(H24&gt;J24,1,0)</f>
        <v>0</v>
      </c>
      <c r="I23" s="25"/>
      <c r="J23" s="26">
        <f>IF(J24&gt;H24,1,0)</f>
        <v>0</v>
      </c>
      <c r="K23" s="24">
        <f>IF(K24&gt;M24,1,0)</f>
        <v>0</v>
      </c>
      <c r="L23" s="25"/>
      <c r="M23" s="26">
        <f>IF(M24&gt;K24,1,0)</f>
        <v>0</v>
      </c>
      <c r="N23" s="24">
        <f>IF(N24&gt;P24,1,0)</f>
        <v>0</v>
      </c>
      <c r="O23" s="25"/>
      <c r="P23" s="26">
        <f>IF(P24&gt;N24,1,0)</f>
        <v>0</v>
      </c>
      <c r="Q23" s="105">
        <f>IF(Q24&gt;S24,1,0)</f>
        <v>0</v>
      </c>
      <c r="R23" s="106"/>
      <c r="S23" s="107">
        <f>IF(S24&gt;Q24,1,0)</f>
        <v>0</v>
      </c>
      <c r="T23" s="24">
        <f>IF(T24&gt;V24,1,0)</f>
        <v>0</v>
      </c>
      <c r="U23" s="25"/>
      <c r="V23" s="26">
        <f>IF(V24&gt;T24,1,0)</f>
        <v>0</v>
      </c>
      <c r="W23" s="24">
        <f>IF(W24&gt;Y24,1,0)</f>
        <v>0</v>
      </c>
      <c r="X23" s="25"/>
      <c r="Y23" s="26">
        <f>IF(Y24&gt;W24,1,0)</f>
        <v>0</v>
      </c>
      <c r="Z23" s="24">
        <f>IF(Z24&gt;AB24,1,0)</f>
        <v>0</v>
      </c>
      <c r="AA23" s="25"/>
      <c r="AB23" s="26">
        <f>IF(AB24&gt;Z24,1,0)</f>
        <v>0</v>
      </c>
      <c r="AC23" s="24">
        <f>IF(AC24&gt;AE24,1,0)</f>
        <v>0</v>
      </c>
      <c r="AD23" s="25"/>
      <c r="AE23" s="26">
        <f>IF(AE24&gt;AC24,1,0)</f>
        <v>0</v>
      </c>
      <c r="AF23" s="24">
        <f>IF(AF24&gt;AH24,1,0)</f>
        <v>0</v>
      </c>
      <c r="AG23" s="25"/>
      <c r="AH23" s="26">
        <f>IF(AH24&gt;AF24,1,0)</f>
        <v>0</v>
      </c>
      <c r="AI23" s="24"/>
      <c r="AJ23" s="25"/>
      <c r="AK23" s="26"/>
      <c r="AL23" s="24"/>
      <c r="AM23" s="25"/>
      <c r="AN23" s="26"/>
      <c r="AO23" s="376" t="e">
        <f>RANK(AV23,AV$7:AW$46)</f>
        <v>#DIV/0!</v>
      </c>
      <c r="AP23" s="377"/>
      <c r="AQ23" s="102"/>
      <c r="AR23" s="103"/>
      <c r="AS23" s="380"/>
      <c r="AT23" s="381"/>
      <c r="AU23" s="442"/>
      <c r="AV23" s="380"/>
      <c r="AW23" s="381"/>
      <c r="AY23" s="442"/>
    </row>
    <row r="24" spans="1:51" s="6" customFormat="1" ht="9" customHeight="1">
      <c r="A24" s="442"/>
      <c r="B24" s="447"/>
      <c r="C24" s="451"/>
      <c r="D24" s="452"/>
      <c r="E24" s="382">
        <f>S8</f>
        <v>0</v>
      </c>
      <c r="F24" s="387" t="s">
        <v>27</v>
      </c>
      <c r="G24" s="383">
        <f>Q8</f>
        <v>0</v>
      </c>
      <c r="H24" s="382">
        <f>S12</f>
        <v>0</v>
      </c>
      <c r="I24" s="387" t="s">
        <v>27</v>
      </c>
      <c r="J24" s="383">
        <f>Q12</f>
        <v>0</v>
      </c>
      <c r="K24" s="382">
        <f>S16</f>
        <v>0</v>
      </c>
      <c r="L24" s="387" t="s">
        <v>27</v>
      </c>
      <c r="M24" s="383">
        <f>Q16</f>
        <v>0</v>
      </c>
      <c r="N24" s="382">
        <f>S20</f>
        <v>0</v>
      </c>
      <c r="O24" s="387" t="s">
        <v>27</v>
      </c>
      <c r="P24" s="383">
        <f>Q20</f>
        <v>0</v>
      </c>
      <c r="Q24" s="443"/>
      <c r="R24" s="445"/>
      <c r="S24" s="441"/>
      <c r="T24" s="382"/>
      <c r="U24" s="387" t="s">
        <v>27</v>
      </c>
      <c r="V24" s="383"/>
      <c r="W24" s="382"/>
      <c r="X24" s="387" t="s">
        <v>27</v>
      </c>
      <c r="Y24" s="383"/>
      <c r="Z24" s="382"/>
      <c r="AA24" s="387" t="s">
        <v>27</v>
      </c>
      <c r="AB24" s="383"/>
      <c r="AC24" s="382"/>
      <c r="AD24" s="387" t="s">
        <v>27</v>
      </c>
      <c r="AE24" s="383"/>
      <c r="AF24" s="382"/>
      <c r="AG24" s="387" t="s">
        <v>27</v>
      </c>
      <c r="AH24" s="383"/>
      <c r="AI24" s="382">
        <f>E23+H23+K23+N23+Q23+AF23+T23+W23+Z23+AC23</f>
        <v>0</v>
      </c>
      <c r="AJ24" s="387" t="s">
        <v>27</v>
      </c>
      <c r="AK24" s="383">
        <f>G23+J23+M23+P23+S23+AH23+V23+Y23+AB23+AE23</f>
        <v>0</v>
      </c>
      <c r="AL24" s="382">
        <f>E24+H24+K24+N24+Q24+AF24+T24+W24+Z24+AC24+AF24</f>
        <v>0</v>
      </c>
      <c r="AM24" s="387" t="s">
        <v>27</v>
      </c>
      <c r="AN24" s="383">
        <f>G24+J24+M24+P24+S24+AH24+V24+Y24+AB24+AE24+AH24</f>
        <v>0</v>
      </c>
      <c r="AO24" s="358"/>
      <c r="AP24" s="360"/>
      <c r="AQ24" s="102"/>
      <c r="AR24" s="103"/>
      <c r="AS24" s="382"/>
      <c r="AT24" s="383"/>
      <c r="AU24" s="442"/>
      <c r="AV24" s="382"/>
      <c r="AW24" s="383"/>
      <c r="AY24" s="442"/>
    </row>
    <row r="25" spans="1:51" s="6" customFormat="1" ht="9" customHeight="1">
      <c r="A25" s="442"/>
      <c r="B25" s="447"/>
      <c r="C25" s="451"/>
      <c r="D25" s="452"/>
      <c r="E25" s="382"/>
      <c r="F25" s="387"/>
      <c r="G25" s="383"/>
      <c r="H25" s="382"/>
      <c r="I25" s="387"/>
      <c r="J25" s="383"/>
      <c r="K25" s="382"/>
      <c r="L25" s="387"/>
      <c r="M25" s="383"/>
      <c r="N25" s="382"/>
      <c r="O25" s="387"/>
      <c r="P25" s="383"/>
      <c r="Q25" s="443"/>
      <c r="R25" s="445"/>
      <c r="S25" s="441"/>
      <c r="T25" s="382"/>
      <c r="U25" s="387"/>
      <c r="V25" s="383"/>
      <c r="W25" s="382"/>
      <c r="X25" s="387"/>
      <c r="Y25" s="383"/>
      <c r="Z25" s="382"/>
      <c r="AA25" s="387"/>
      <c r="AB25" s="383"/>
      <c r="AC25" s="382"/>
      <c r="AD25" s="387"/>
      <c r="AE25" s="383"/>
      <c r="AF25" s="382"/>
      <c r="AG25" s="387"/>
      <c r="AH25" s="383"/>
      <c r="AI25" s="382"/>
      <c r="AJ25" s="387"/>
      <c r="AK25" s="383"/>
      <c r="AL25" s="382"/>
      <c r="AM25" s="387"/>
      <c r="AN25" s="383"/>
      <c r="AO25" s="358"/>
      <c r="AP25" s="360"/>
      <c r="AQ25" s="102"/>
      <c r="AR25" s="103"/>
      <c r="AS25" s="382"/>
      <c r="AT25" s="383"/>
      <c r="AU25" s="442"/>
      <c r="AV25" s="382"/>
      <c r="AW25" s="383"/>
      <c r="AY25" s="442"/>
    </row>
    <row r="26" spans="1:51" s="7" customFormat="1" ht="9" customHeight="1">
      <c r="A26" s="442"/>
      <c r="B26" s="448"/>
      <c r="C26" s="453"/>
      <c r="D26" s="454"/>
      <c r="E26" s="27"/>
      <c r="F26" s="28"/>
      <c r="G26" s="29"/>
      <c r="H26" s="27"/>
      <c r="I26" s="28"/>
      <c r="J26" s="29"/>
      <c r="K26" s="27"/>
      <c r="L26" s="28"/>
      <c r="M26" s="29"/>
      <c r="N26" s="27"/>
      <c r="O26" s="28"/>
      <c r="P26" s="29"/>
      <c r="Q26" s="108"/>
      <c r="R26" s="109"/>
      <c r="S26" s="110"/>
      <c r="T26" s="27"/>
      <c r="U26" s="28"/>
      <c r="V26" s="29"/>
      <c r="W26" s="27"/>
      <c r="X26" s="28"/>
      <c r="Y26" s="29"/>
      <c r="Z26" s="27"/>
      <c r="AA26" s="28"/>
      <c r="AB26" s="29"/>
      <c r="AC26" s="27"/>
      <c r="AD26" s="28"/>
      <c r="AE26" s="29"/>
      <c r="AF26" s="27"/>
      <c r="AG26" s="28"/>
      <c r="AH26" s="29"/>
      <c r="AI26" s="27"/>
      <c r="AJ26" s="28"/>
      <c r="AK26" s="29"/>
      <c r="AL26" s="366">
        <f>AL24-AN24</f>
        <v>0</v>
      </c>
      <c r="AM26" s="367"/>
      <c r="AN26" s="368"/>
      <c r="AO26" s="378"/>
      <c r="AP26" s="379"/>
      <c r="AQ26" s="101"/>
      <c r="AR26" s="104"/>
      <c r="AS26" s="384"/>
      <c r="AT26" s="385"/>
      <c r="AU26" s="444"/>
      <c r="AV26" s="384"/>
      <c r="AW26" s="385"/>
      <c r="AY26" s="442"/>
    </row>
    <row r="27" spans="1:51" s="15" customFormat="1" ht="9" hidden="1" customHeight="1">
      <c r="A27" s="440"/>
      <c r="B27" s="369">
        <v>6</v>
      </c>
      <c r="C27" s="372" t="e">
        <f>VLOOKUP(A27,MLIST,3,TRUE)&amp;"　"&amp;VLOOKUP(A27,MLIST,4,TRUE)</f>
        <v>#REF!</v>
      </c>
      <c r="D27" s="374" t="e">
        <f>VLOOKUP(A27,MLIST,5,TRUE)</f>
        <v>#REF!</v>
      </c>
      <c r="E27" s="21">
        <f>IF(E28&gt;G28,1,0)</f>
        <v>0</v>
      </c>
      <c r="F27" s="22"/>
      <c r="G27" s="23">
        <f>IF(G28&gt;E28,1,0)</f>
        <v>0</v>
      </c>
      <c r="H27" s="21">
        <f>IF(H28&gt;J28,1,0)</f>
        <v>0</v>
      </c>
      <c r="I27" s="22"/>
      <c r="J27" s="23">
        <f>IF(J28&gt;H28,1,0)</f>
        <v>0</v>
      </c>
      <c r="K27" s="21">
        <f>IF(K28&gt;M28,1,0)</f>
        <v>0</v>
      </c>
      <c r="L27" s="22"/>
      <c r="M27" s="23">
        <f>IF(M28&gt;K28,1,0)</f>
        <v>0</v>
      </c>
      <c r="N27" s="21">
        <f>IF(N28&gt;P28,1,0)</f>
        <v>0</v>
      </c>
      <c r="O27" s="22"/>
      <c r="P27" s="23">
        <f>IF(P28&gt;N28,1,0)</f>
        <v>0</v>
      </c>
      <c r="Q27" s="105">
        <f>IF(Q28&gt;S28,1,0)</f>
        <v>0</v>
      </c>
      <c r="R27" s="106"/>
      <c r="S27" s="107">
        <f>IF(S28&gt;Q28,1,0)</f>
        <v>0</v>
      </c>
      <c r="T27" s="21">
        <f>IF(T28&gt;V28,1,0)</f>
        <v>0</v>
      </c>
      <c r="U27" s="22"/>
      <c r="V27" s="23">
        <f>IF(V28&gt;T28,1,0)</f>
        <v>0</v>
      </c>
      <c r="W27" s="21">
        <f>IF(W28&gt;Y28,1,0)</f>
        <v>0</v>
      </c>
      <c r="X27" s="22"/>
      <c r="Y27" s="23">
        <f>IF(Y28&gt;W28,1,0)</f>
        <v>0</v>
      </c>
      <c r="Z27" s="21">
        <f>IF(Z28&gt;AB28,1,0)</f>
        <v>0</v>
      </c>
      <c r="AA27" s="22"/>
      <c r="AB27" s="23">
        <f>IF(AB28&gt;Z28,1,0)</f>
        <v>0</v>
      </c>
      <c r="AC27" s="21">
        <f>IF(AC28&gt;AE28,1,0)</f>
        <v>0</v>
      </c>
      <c r="AD27" s="22"/>
      <c r="AE27" s="23">
        <f>IF(AE28&gt;AC28,1,0)</f>
        <v>0</v>
      </c>
      <c r="AF27" s="21">
        <f>IF(AF28&gt;AH28,1,0)</f>
        <v>0</v>
      </c>
      <c r="AG27" s="22"/>
      <c r="AH27" s="23">
        <f>IF(AH28&gt;AF28,1,0)</f>
        <v>0</v>
      </c>
      <c r="AI27" s="21"/>
      <c r="AJ27" s="22"/>
      <c r="AK27" s="23"/>
      <c r="AL27" s="21"/>
      <c r="AM27" s="22"/>
      <c r="AN27" s="23"/>
      <c r="AO27" s="376" t="e">
        <f>RANK(AV27,AV$7:AW$46)</f>
        <v>#DIV/0!</v>
      </c>
      <c r="AP27" s="377"/>
      <c r="AQ27" s="35"/>
      <c r="AR27" s="17"/>
      <c r="AS27" s="376"/>
      <c r="AT27" s="377"/>
      <c r="AU27" s="440"/>
      <c r="AV27" s="376"/>
      <c r="AW27" s="377"/>
      <c r="AY27" s="440"/>
    </row>
    <row r="28" spans="1:51" s="15" customFormat="1" ht="9" hidden="1" customHeight="1">
      <c r="A28" s="440"/>
      <c r="B28" s="370"/>
      <c r="C28" s="373"/>
      <c r="D28" s="375"/>
      <c r="E28" s="358">
        <f>V8</f>
        <v>0</v>
      </c>
      <c r="F28" s="359" t="s">
        <v>27</v>
      </c>
      <c r="G28" s="360">
        <f>T8</f>
        <v>0</v>
      </c>
      <c r="H28" s="358">
        <f>V12</f>
        <v>0</v>
      </c>
      <c r="I28" s="359" t="s">
        <v>27</v>
      </c>
      <c r="J28" s="360">
        <f>T12</f>
        <v>0</v>
      </c>
      <c r="K28" s="358">
        <f>V16</f>
        <v>0</v>
      </c>
      <c r="L28" s="359" t="s">
        <v>27</v>
      </c>
      <c r="M28" s="360">
        <f>T16</f>
        <v>0</v>
      </c>
      <c r="N28" s="358">
        <f>V20</f>
        <v>0</v>
      </c>
      <c r="O28" s="359" t="s">
        <v>27</v>
      </c>
      <c r="P28" s="360">
        <f>T20</f>
        <v>0</v>
      </c>
      <c r="Q28" s="443">
        <f>V24</f>
        <v>0</v>
      </c>
      <c r="R28" s="359" t="s">
        <v>27</v>
      </c>
      <c r="S28" s="441">
        <f>T24</f>
        <v>0</v>
      </c>
      <c r="T28" s="358"/>
      <c r="U28" s="359"/>
      <c r="V28" s="360"/>
      <c r="W28" s="358"/>
      <c r="X28" s="359" t="s">
        <v>27</v>
      </c>
      <c r="Y28" s="360"/>
      <c r="Z28" s="358"/>
      <c r="AA28" s="359" t="s">
        <v>27</v>
      </c>
      <c r="AB28" s="360"/>
      <c r="AC28" s="358"/>
      <c r="AD28" s="359" t="s">
        <v>27</v>
      </c>
      <c r="AE28" s="360"/>
      <c r="AF28" s="358"/>
      <c r="AG28" s="359" t="s">
        <v>27</v>
      </c>
      <c r="AH28" s="360"/>
      <c r="AI28" s="358">
        <f>E27+H27+K27+N27+Q27+AF27+T27+W27+Z27+AC27</f>
        <v>0</v>
      </c>
      <c r="AJ28" s="359" t="s">
        <v>27</v>
      </c>
      <c r="AK28" s="360">
        <f>G27+J27+M27+P27+S27+AH27+V27+Y27+AB27+AE27</f>
        <v>0</v>
      </c>
      <c r="AL28" s="358">
        <f>E28+H28+K28+N28+Q28+AF28+T28+W28+Z28+AC28+AF28</f>
        <v>0</v>
      </c>
      <c r="AM28" s="359" t="s">
        <v>27</v>
      </c>
      <c r="AN28" s="360">
        <f>G28+J28+M28+P28+S28+AH28+V28+Y28+AB28+AE28+AH28</f>
        <v>0</v>
      </c>
      <c r="AO28" s="358"/>
      <c r="AP28" s="360"/>
      <c r="AQ28" s="35"/>
      <c r="AR28" s="17"/>
      <c r="AS28" s="358"/>
      <c r="AT28" s="360"/>
      <c r="AU28" s="440"/>
      <c r="AV28" s="358"/>
      <c r="AW28" s="360"/>
      <c r="AY28" s="440"/>
    </row>
    <row r="29" spans="1:51" s="15" customFormat="1" ht="9" hidden="1" customHeight="1">
      <c r="A29" s="440"/>
      <c r="B29" s="370"/>
      <c r="C29" s="361" t="e">
        <f>VLOOKUP(A29,MLIST,3,TRUE)&amp;"　"&amp;VLOOKUP(A29,MLIST,4,TRUE)</f>
        <v>#REF!</v>
      </c>
      <c r="D29" s="363" t="e">
        <f>VLOOKUP(A29,MLIST,5,TRUE)</f>
        <v>#REF!</v>
      </c>
      <c r="E29" s="358"/>
      <c r="F29" s="359"/>
      <c r="G29" s="360"/>
      <c r="H29" s="358"/>
      <c r="I29" s="359"/>
      <c r="J29" s="360"/>
      <c r="K29" s="358"/>
      <c r="L29" s="359"/>
      <c r="M29" s="360"/>
      <c r="N29" s="358"/>
      <c r="O29" s="359"/>
      <c r="P29" s="360"/>
      <c r="Q29" s="443"/>
      <c r="R29" s="359"/>
      <c r="S29" s="441"/>
      <c r="T29" s="358"/>
      <c r="U29" s="359"/>
      <c r="V29" s="360"/>
      <c r="W29" s="358"/>
      <c r="X29" s="359"/>
      <c r="Y29" s="360"/>
      <c r="Z29" s="358"/>
      <c r="AA29" s="359"/>
      <c r="AB29" s="360"/>
      <c r="AC29" s="358"/>
      <c r="AD29" s="359"/>
      <c r="AE29" s="360"/>
      <c r="AF29" s="358"/>
      <c r="AG29" s="359"/>
      <c r="AH29" s="360"/>
      <c r="AI29" s="358"/>
      <c r="AJ29" s="359"/>
      <c r="AK29" s="360"/>
      <c r="AL29" s="358"/>
      <c r="AM29" s="359"/>
      <c r="AN29" s="360"/>
      <c r="AO29" s="358"/>
      <c r="AP29" s="360"/>
      <c r="AQ29" s="35"/>
      <c r="AR29" s="17"/>
      <c r="AS29" s="358"/>
      <c r="AT29" s="360"/>
      <c r="AU29" s="440"/>
      <c r="AV29" s="358"/>
      <c r="AW29" s="360"/>
      <c r="AY29" s="440"/>
    </row>
    <row r="30" spans="1:51" s="15" customFormat="1" ht="9" hidden="1" customHeight="1">
      <c r="A30" s="440"/>
      <c r="B30" s="371"/>
      <c r="C30" s="362"/>
      <c r="D30" s="364"/>
      <c r="E30" s="30"/>
      <c r="F30" s="31"/>
      <c r="G30" s="32"/>
      <c r="H30" s="30"/>
      <c r="I30" s="31"/>
      <c r="J30" s="32"/>
      <c r="K30" s="30"/>
      <c r="L30" s="31"/>
      <c r="M30" s="32"/>
      <c r="N30" s="30"/>
      <c r="O30" s="31"/>
      <c r="P30" s="32"/>
      <c r="Q30" s="108"/>
      <c r="R30" s="109"/>
      <c r="S30" s="110"/>
      <c r="T30" s="30"/>
      <c r="U30" s="31"/>
      <c r="V30" s="32"/>
      <c r="W30" s="30"/>
      <c r="X30" s="31"/>
      <c r="Y30" s="32"/>
      <c r="Z30" s="30"/>
      <c r="AA30" s="31"/>
      <c r="AB30" s="32"/>
      <c r="AC30" s="30"/>
      <c r="AD30" s="31"/>
      <c r="AE30" s="32"/>
      <c r="AF30" s="30"/>
      <c r="AG30" s="31"/>
      <c r="AH30" s="32"/>
      <c r="AI30" s="30"/>
      <c r="AJ30" s="31"/>
      <c r="AK30" s="32"/>
      <c r="AL30" s="355">
        <f>AL28-AN28</f>
        <v>0</v>
      </c>
      <c r="AM30" s="356"/>
      <c r="AN30" s="357"/>
      <c r="AO30" s="378"/>
      <c r="AP30" s="379"/>
      <c r="AQ30" s="35"/>
      <c r="AR30" s="17"/>
      <c r="AS30" s="378"/>
      <c r="AT30" s="379"/>
      <c r="AU30" s="440"/>
      <c r="AV30" s="378"/>
      <c r="AW30" s="379"/>
      <c r="AY30" s="440"/>
    </row>
    <row r="31" spans="1:51" ht="9" hidden="1" customHeight="1">
      <c r="A31" s="365"/>
      <c r="B31" s="392">
        <v>7</v>
      </c>
      <c r="C31" s="403" t="e">
        <f>VLOOKUP(A31,MLIST,3,TRUE)&amp;"　"&amp;VLOOKUP(A31,MLIST,4,TRUE)</f>
        <v>#REF!</v>
      </c>
      <c r="D31" s="405" t="e">
        <f>VLOOKUP(A31,MLIST,5,TRUE)</f>
        <v>#REF!</v>
      </c>
      <c r="E31" s="21">
        <f>IF(E32&gt;G32,1,0)</f>
        <v>0</v>
      </c>
      <c r="F31" s="22"/>
      <c r="G31" s="23">
        <f>IF(G32&gt;E32,1,0)</f>
        <v>0</v>
      </c>
      <c r="H31" s="21">
        <f>IF(H32&gt;J32,1,0)</f>
        <v>0</v>
      </c>
      <c r="I31" s="22"/>
      <c r="J31" s="23">
        <f>IF(J32&gt;H32,1,0)</f>
        <v>0</v>
      </c>
      <c r="K31" s="21">
        <f>IF(K32&gt;M32,1,0)</f>
        <v>0</v>
      </c>
      <c r="L31" s="22"/>
      <c r="M31" s="23">
        <f>IF(M32&gt;K32,1,0)</f>
        <v>0</v>
      </c>
      <c r="N31" s="21">
        <f>IF(N32&gt;P32,1,0)</f>
        <v>0</v>
      </c>
      <c r="O31" s="22"/>
      <c r="P31" s="23">
        <f>IF(P32&gt;N32,1,0)</f>
        <v>0</v>
      </c>
      <c r="Q31" s="21">
        <f>IF(Q32&gt;S32,1,0)</f>
        <v>0</v>
      </c>
      <c r="R31" s="22"/>
      <c r="S31" s="23">
        <f>IF(S32&gt;Q32,1,0)</f>
        <v>0</v>
      </c>
      <c r="T31" s="21">
        <f>IF(T32&gt;V32,1,0)</f>
        <v>0</v>
      </c>
      <c r="U31" s="22"/>
      <c r="V31" s="23">
        <f>IF(V32&gt;T32,1,0)</f>
        <v>0</v>
      </c>
      <c r="W31" s="21">
        <f>IF(W32&gt;Y32,1,0)</f>
        <v>0</v>
      </c>
      <c r="X31" s="22"/>
      <c r="Y31" s="23">
        <f>IF(Y32&gt;W32,1,0)</f>
        <v>0</v>
      </c>
      <c r="Z31" s="21">
        <f>IF(Z32&gt;AB32,1,0)</f>
        <v>0</v>
      </c>
      <c r="AA31" s="22"/>
      <c r="AB31" s="23">
        <f>IF(AB32&gt;Z32,1,0)</f>
        <v>0</v>
      </c>
      <c r="AC31" s="21">
        <f>IF(AC32&gt;AE32,1,0)</f>
        <v>0</v>
      </c>
      <c r="AD31" s="22"/>
      <c r="AE31" s="23">
        <f>IF(AE32&gt;AC32,1,0)</f>
        <v>0</v>
      </c>
      <c r="AF31" s="21">
        <f>IF(AF32&gt;AH32,1,0)</f>
        <v>0</v>
      </c>
      <c r="AG31" s="22"/>
      <c r="AH31" s="23">
        <f>IF(AH32&gt;AF32,1,0)</f>
        <v>0</v>
      </c>
      <c r="AI31" s="21"/>
      <c r="AJ31" s="22"/>
      <c r="AK31" s="23"/>
      <c r="AL31" s="24"/>
      <c r="AM31" s="25"/>
      <c r="AN31" s="26"/>
      <c r="AO31" s="376" t="e">
        <f>RANK(AV31,AV$7:AW$46)</f>
        <v>#DIV/0!</v>
      </c>
      <c r="AP31" s="377"/>
      <c r="AQ31" s="9"/>
      <c r="AR31" s="10"/>
      <c r="AS31" s="380"/>
      <c r="AT31" s="381"/>
      <c r="AU31" s="365"/>
      <c r="AV31" s="380"/>
      <c r="AW31" s="381"/>
      <c r="AY31" s="365"/>
    </row>
    <row r="32" spans="1:51" ht="9" hidden="1" customHeight="1">
      <c r="A32" s="365"/>
      <c r="B32" s="393"/>
      <c r="C32" s="404"/>
      <c r="D32" s="406"/>
      <c r="E32" s="382">
        <f>Y8</f>
        <v>0</v>
      </c>
      <c r="F32" s="387" t="s">
        <v>83</v>
      </c>
      <c r="G32" s="383">
        <f>W8</f>
        <v>0</v>
      </c>
      <c r="H32" s="382">
        <f>Y12</f>
        <v>0</v>
      </c>
      <c r="I32" s="387" t="s">
        <v>83</v>
      </c>
      <c r="J32" s="383">
        <f>W12</f>
        <v>0</v>
      </c>
      <c r="K32" s="382">
        <f>Y16</f>
        <v>0</v>
      </c>
      <c r="L32" s="387" t="s">
        <v>83</v>
      </c>
      <c r="M32" s="383">
        <f>W16</f>
        <v>0</v>
      </c>
      <c r="N32" s="382">
        <f>Y20</f>
        <v>0</v>
      </c>
      <c r="O32" s="387" t="s">
        <v>83</v>
      </c>
      <c r="P32" s="383">
        <f>W20</f>
        <v>0</v>
      </c>
      <c r="Q32" s="382">
        <f>Y24</f>
        <v>0</v>
      </c>
      <c r="R32" s="387" t="s">
        <v>83</v>
      </c>
      <c r="S32" s="383">
        <f>W24</f>
        <v>0</v>
      </c>
      <c r="T32" s="382">
        <f>Y28</f>
        <v>0</v>
      </c>
      <c r="U32" s="387" t="s">
        <v>83</v>
      </c>
      <c r="V32" s="383">
        <f>W28</f>
        <v>0</v>
      </c>
      <c r="W32" s="382"/>
      <c r="X32" s="387"/>
      <c r="Y32" s="383"/>
      <c r="Z32" s="382"/>
      <c r="AA32" s="359" t="s">
        <v>83</v>
      </c>
      <c r="AB32" s="383"/>
      <c r="AC32" s="382"/>
      <c r="AD32" s="387" t="s">
        <v>83</v>
      </c>
      <c r="AE32" s="383"/>
      <c r="AF32" s="382"/>
      <c r="AG32" s="387" t="s">
        <v>83</v>
      </c>
      <c r="AH32" s="383"/>
      <c r="AI32" s="382">
        <f>E31+H31+K31+N31+Q31+AF31+T31+W31+Z31+AC31</f>
        <v>0</v>
      </c>
      <c r="AJ32" s="387" t="s">
        <v>83</v>
      </c>
      <c r="AK32" s="383">
        <f>G31+J31+M31+P31+S31+AH31+V31+Y31+AB31+AE31</f>
        <v>0</v>
      </c>
      <c r="AL32" s="382">
        <f>E32+H32+K32+N32+Q32+AF32+T32+W32+Z32+AC32+AF32</f>
        <v>0</v>
      </c>
      <c r="AM32" s="387" t="s">
        <v>83</v>
      </c>
      <c r="AN32" s="383">
        <f>G32+J32+M32+P32+S32+AH32+V32+Y32+AB32+AE32+AH32</f>
        <v>0</v>
      </c>
      <c r="AO32" s="358"/>
      <c r="AP32" s="360"/>
      <c r="AQ32" s="9"/>
      <c r="AR32" s="10"/>
      <c r="AS32" s="382"/>
      <c r="AT32" s="383"/>
      <c r="AU32" s="365"/>
      <c r="AV32" s="382"/>
      <c r="AW32" s="383"/>
      <c r="AY32" s="365"/>
    </row>
    <row r="33" spans="1:51" ht="9" hidden="1" customHeight="1">
      <c r="A33" s="365"/>
      <c r="B33" s="393"/>
      <c r="C33" s="399" t="e">
        <f>VLOOKUP(A33,MLIST,3,TRUE)&amp;"　"&amp;VLOOKUP(A33,MLIST,4,TRUE)</f>
        <v>#REF!</v>
      </c>
      <c r="D33" s="401" t="e">
        <f>VLOOKUP(A33,MLIST,5,TRUE)</f>
        <v>#REF!</v>
      </c>
      <c r="E33" s="382"/>
      <c r="F33" s="387"/>
      <c r="G33" s="383"/>
      <c r="H33" s="382"/>
      <c r="I33" s="387"/>
      <c r="J33" s="383"/>
      <c r="K33" s="382"/>
      <c r="L33" s="387"/>
      <c r="M33" s="383"/>
      <c r="N33" s="382"/>
      <c r="O33" s="387"/>
      <c r="P33" s="383"/>
      <c r="Q33" s="382"/>
      <c r="R33" s="387"/>
      <c r="S33" s="383"/>
      <c r="T33" s="382"/>
      <c r="U33" s="387"/>
      <c r="V33" s="383"/>
      <c r="W33" s="382"/>
      <c r="X33" s="387"/>
      <c r="Y33" s="383"/>
      <c r="Z33" s="382"/>
      <c r="AA33" s="359"/>
      <c r="AB33" s="383"/>
      <c r="AC33" s="382"/>
      <c r="AD33" s="387"/>
      <c r="AE33" s="383"/>
      <c r="AF33" s="382"/>
      <c r="AG33" s="387"/>
      <c r="AH33" s="383"/>
      <c r="AI33" s="382"/>
      <c r="AJ33" s="387"/>
      <c r="AK33" s="383"/>
      <c r="AL33" s="382"/>
      <c r="AM33" s="387"/>
      <c r="AN33" s="383"/>
      <c r="AO33" s="358"/>
      <c r="AP33" s="360"/>
      <c r="AQ33" s="9"/>
      <c r="AR33" s="10"/>
      <c r="AS33" s="382"/>
      <c r="AT33" s="383"/>
      <c r="AU33" s="365"/>
      <c r="AV33" s="382"/>
      <c r="AW33" s="383"/>
      <c r="AY33" s="365"/>
    </row>
    <row r="34" spans="1:51" ht="9" hidden="1" customHeight="1">
      <c r="A34" s="365"/>
      <c r="B34" s="394"/>
      <c r="C34" s="400"/>
      <c r="D34" s="402"/>
      <c r="E34" s="27"/>
      <c r="F34" s="28"/>
      <c r="G34" s="29"/>
      <c r="H34" s="27"/>
      <c r="I34" s="28"/>
      <c r="J34" s="29"/>
      <c r="K34" s="27"/>
      <c r="L34" s="28"/>
      <c r="M34" s="29"/>
      <c r="N34" s="27"/>
      <c r="O34" s="28"/>
      <c r="P34" s="29"/>
      <c r="Q34" s="27"/>
      <c r="R34" s="28"/>
      <c r="S34" s="29"/>
      <c r="T34" s="27"/>
      <c r="U34" s="28"/>
      <c r="V34" s="29"/>
      <c r="W34" s="27"/>
      <c r="X34" s="28"/>
      <c r="Y34" s="29"/>
      <c r="Z34" s="27"/>
      <c r="AA34" s="31"/>
      <c r="AB34" s="29"/>
      <c r="AC34" s="27"/>
      <c r="AD34" s="28"/>
      <c r="AE34" s="29"/>
      <c r="AF34" s="27"/>
      <c r="AG34" s="28"/>
      <c r="AH34" s="29"/>
      <c r="AI34" s="27"/>
      <c r="AJ34" s="28"/>
      <c r="AK34" s="29"/>
      <c r="AL34" s="366">
        <f>AL32-AN32</f>
        <v>0</v>
      </c>
      <c r="AM34" s="367"/>
      <c r="AN34" s="368"/>
      <c r="AO34" s="378"/>
      <c r="AP34" s="379"/>
      <c r="AQ34" s="9"/>
      <c r="AR34" s="10"/>
      <c r="AS34" s="384"/>
      <c r="AT34" s="385"/>
      <c r="AU34" s="365"/>
      <c r="AV34" s="384"/>
      <c r="AW34" s="385"/>
      <c r="AY34" s="365"/>
    </row>
    <row r="35" spans="1:51" ht="9" hidden="1" customHeight="1">
      <c r="A35" s="365"/>
      <c r="B35" s="369">
        <v>8</v>
      </c>
      <c r="C35" s="403" t="e">
        <f>VLOOKUP(A35,MLIST,3,TRUE)&amp;"　"&amp;VLOOKUP(A35,MLIST,4,TRUE)</f>
        <v>#REF!</v>
      </c>
      <c r="D35" s="405" t="e">
        <f>VLOOKUP(A35,MLIST,5,TRUE)</f>
        <v>#REF!</v>
      </c>
      <c r="E35" s="21">
        <f>IF(E36&gt;G36,1,0)</f>
        <v>0</v>
      </c>
      <c r="F35" s="22"/>
      <c r="G35" s="23">
        <f>IF(G36&gt;E36,1,0)</f>
        <v>0</v>
      </c>
      <c r="H35" s="21">
        <f>IF(H36&gt;J36,1,0)</f>
        <v>0</v>
      </c>
      <c r="I35" s="22"/>
      <c r="J35" s="23">
        <f>IF(J36&gt;H36,1,0)</f>
        <v>0</v>
      </c>
      <c r="K35" s="21">
        <f>IF(K36&gt;M36,1,0)</f>
        <v>0</v>
      </c>
      <c r="L35" s="22"/>
      <c r="M35" s="23">
        <f>IF(M36&gt;K36,1,0)</f>
        <v>0</v>
      </c>
      <c r="N35" s="21">
        <f>IF(N36&gt;P36,1,0)</f>
        <v>0</v>
      </c>
      <c r="O35" s="22"/>
      <c r="P35" s="23">
        <f>IF(P36&gt;N36,1,0)</f>
        <v>0</v>
      </c>
      <c r="Q35" s="21">
        <f>IF(Q36&gt;S36,1,0)</f>
        <v>0</v>
      </c>
      <c r="R35" s="22"/>
      <c r="S35" s="23">
        <f>IF(S36&gt;Q36,1,0)</f>
        <v>0</v>
      </c>
      <c r="T35" s="21">
        <f>IF(T36&gt;V36,1,0)</f>
        <v>0</v>
      </c>
      <c r="U35" s="22"/>
      <c r="V35" s="23">
        <f>IF(V36&gt;T36,1,0)</f>
        <v>0</v>
      </c>
      <c r="W35" s="21">
        <f>IF(W36&gt;Y36,1,0)</f>
        <v>0</v>
      </c>
      <c r="X35" s="22"/>
      <c r="Y35" s="23">
        <f>IF(Y36&gt;W36,1,0)</f>
        <v>0</v>
      </c>
      <c r="Z35" s="21">
        <f>IF(Z36&gt;AB36,1,0)</f>
        <v>0</v>
      </c>
      <c r="AA35" s="22"/>
      <c r="AB35" s="23">
        <f>IF(AB36&gt;Z36,1,0)</f>
        <v>0</v>
      </c>
      <c r="AC35" s="21">
        <f>IF(AC36&gt;AE36,1,0)</f>
        <v>0</v>
      </c>
      <c r="AD35" s="22"/>
      <c r="AE35" s="23">
        <f>IF(AE36&gt;AC36,1,0)</f>
        <v>0</v>
      </c>
      <c r="AF35" s="21">
        <f>IF(AF36&gt;AH36,1,0)</f>
        <v>0</v>
      </c>
      <c r="AG35" s="22"/>
      <c r="AH35" s="23">
        <f>IF(AH36&gt;AF36,1,0)</f>
        <v>0</v>
      </c>
      <c r="AI35" s="21"/>
      <c r="AJ35" s="22"/>
      <c r="AK35" s="23"/>
      <c r="AL35" s="24"/>
      <c r="AM35" s="25"/>
      <c r="AN35" s="26"/>
      <c r="AO35" s="376"/>
      <c r="AP35" s="377"/>
      <c r="AQ35" s="9"/>
      <c r="AR35" s="10"/>
      <c r="AS35" s="380"/>
      <c r="AT35" s="381"/>
      <c r="AU35" s="365"/>
      <c r="AV35" s="380"/>
      <c r="AW35" s="381"/>
      <c r="AY35" s="365"/>
    </row>
    <row r="36" spans="1:51" ht="9" hidden="1" customHeight="1">
      <c r="A36" s="365"/>
      <c r="B36" s="370"/>
      <c r="C36" s="404"/>
      <c r="D36" s="406"/>
      <c r="E36" s="358">
        <f>AB8</f>
        <v>0</v>
      </c>
      <c r="F36" s="359" t="s">
        <v>83</v>
      </c>
      <c r="G36" s="360">
        <f>Z8</f>
        <v>0</v>
      </c>
      <c r="H36" s="358">
        <f>AB12</f>
        <v>0</v>
      </c>
      <c r="I36" s="359" t="s">
        <v>83</v>
      </c>
      <c r="J36" s="360">
        <f>Z12</f>
        <v>0</v>
      </c>
      <c r="K36" s="358">
        <f>AB16</f>
        <v>0</v>
      </c>
      <c r="L36" s="359" t="s">
        <v>83</v>
      </c>
      <c r="M36" s="360">
        <f>Z16</f>
        <v>0</v>
      </c>
      <c r="N36" s="358">
        <f>AB20</f>
        <v>0</v>
      </c>
      <c r="O36" s="359" t="s">
        <v>83</v>
      </c>
      <c r="P36" s="360">
        <f>Z20</f>
        <v>0</v>
      </c>
      <c r="Q36" s="358">
        <f>AB24</f>
        <v>0</v>
      </c>
      <c r="R36" s="359" t="s">
        <v>83</v>
      </c>
      <c r="S36" s="360">
        <f>Z24</f>
        <v>0</v>
      </c>
      <c r="T36" s="358">
        <f>AB28</f>
        <v>0</v>
      </c>
      <c r="U36" s="359" t="s">
        <v>83</v>
      </c>
      <c r="V36" s="360">
        <f>Z28</f>
        <v>0</v>
      </c>
      <c r="W36" s="358">
        <f>AB32</f>
        <v>0</v>
      </c>
      <c r="X36" s="359" t="s">
        <v>83</v>
      </c>
      <c r="Y36" s="360">
        <f>Z32</f>
        <v>0</v>
      </c>
      <c r="Z36" s="358"/>
      <c r="AA36" s="359"/>
      <c r="AB36" s="360"/>
      <c r="AC36" s="358"/>
      <c r="AD36" s="359" t="s">
        <v>83</v>
      </c>
      <c r="AE36" s="360"/>
      <c r="AF36" s="358"/>
      <c r="AG36" s="359" t="s">
        <v>83</v>
      </c>
      <c r="AH36" s="360"/>
      <c r="AI36" s="358">
        <f>E35+H35+K35+N35+Q35+AF35+T35+W35+Z35+AC35</f>
        <v>0</v>
      </c>
      <c r="AJ36" s="359" t="s">
        <v>83</v>
      </c>
      <c r="AK36" s="360">
        <f>G35+J35+M35+P35+S35+AH35+V35+Y35+AB35+AE35</f>
        <v>0</v>
      </c>
      <c r="AL36" s="358">
        <f>E36+H36+K36+N36+Q36+AF36+T36+W36+Z36+AC36+AF36</f>
        <v>0</v>
      </c>
      <c r="AM36" s="359" t="s">
        <v>83</v>
      </c>
      <c r="AN36" s="360">
        <f>G36+J36+M36+P36+S36+AH36+V36+Y36+AB36+AE36+AH36</f>
        <v>0</v>
      </c>
      <c r="AO36" s="358"/>
      <c r="AP36" s="360"/>
      <c r="AQ36" s="9"/>
      <c r="AR36" s="10"/>
      <c r="AS36" s="382"/>
      <c r="AT36" s="383"/>
      <c r="AU36" s="365"/>
      <c r="AV36" s="382"/>
      <c r="AW36" s="383"/>
      <c r="AY36" s="365"/>
    </row>
    <row r="37" spans="1:51" ht="9" hidden="1" customHeight="1">
      <c r="A37" s="365"/>
      <c r="B37" s="370"/>
      <c r="C37" s="399" t="e">
        <f>VLOOKUP(A37,MLIST,3,TRUE)&amp;"　"&amp;VLOOKUP(A37,MLIST,4,TRUE)</f>
        <v>#REF!</v>
      </c>
      <c r="D37" s="401" t="e">
        <f>VLOOKUP(A37,MLIST,5,TRUE)</f>
        <v>#REF!</v>
      </c>
      <c r="E37" s="358"/>
      <c r="F37" s="359"/>
      <c r="G37" s="360"/>
      <c r="H37" s="358"/>
      <c r="I37" s="359"/>
      <c r="J37" s="360"/>
      <c r="K37" s="358"/>
      <c r="L37" s="359"/>
      <c r="M37" s="360"/>
      <c r="N37" s="358"/>
      <c r="O37" s="359"/>
      <c r="P37" s="360"/>
      <c r="Q37" s="358"/>
      <c r="R37" s="359"/>
      <c r="S37" s="360"/>
      <c r="T37" s="358"/>
      <c r="U37" s="359"/>
      <c r="V37" s="360"/>
      <c r="W37" s="358"/>
      <c r="X37" s="359"/>
      <c r="Y37" s="360"/>
      <c r="Z37" s="358"/>
      <c r="AA37" s="359"/>
      <c r="AB37" s="360"/>
      <c r="AC37" s="358"/>
      <c r="AD37" s="359"/>
      <c r="AE37" s="360"/>
      <c r="AF37" s="358"/>
      <c r="AG37" s="359"/>
      <c r="AH37" s="360"/>
      <c r="AI37" s="358"/>
      <c r="AJ37" s="359"/>
      <c r="AK37" s="360"/>
      <c r="AL37" s="358"/>
      <c r="AM37" s="359"/>
      <c r="AN37" s="360"/>
      <c r="AO37" s="358"/>
      <c r="AP37" s="360"/>
      <c r="AQ37" s="9"/>
      <c r="AR37" s="10"/>
      <c r="AS37" s="382"/>
      <c r="AT37" s="383"/>
      <c r="AU37" s="365"/>
      <c r="AV37" s="382"/>
      <c r="AW37" s="383"/>
      <c r="AY37" s="365"/>
    </row>
    <row r="38" spans="1:51" ht="9" hidden="1" customHeight="1">
      <c r="A38" s="365"/>
      <c r="B38" s="371"/>
      <c r="C38" s="400"/>
      <c r="D38" s="402"/>
      <c r="E38" s="27"/>
      <c r="F38" s="28"/>
      <c r="G38" s="29"/>
      <c r="H38" s="27"/>
      <c r="I38" s="28"/>
      <c r="J38" s="29"/>
      <c r="K38" s="27"/>
      <c r="L38" s="28"/>
      <c r="M38" s="29"/>
      <c r="N38" s="27"/>
      <c r="O38" s="28"/>
      <c r="P38" s="29"/>
      <c r="Q38" s="27"/>
      <c r="R38" s="28"/>
      <c r="S38" s="29"/>
      <c r="T38" s="27"/>
      <c r="U38" s="28"/>
      <c r="V38" s="29"/>
      <c r="W38" s="27"/>
      <c r="X38" s="28"/>
      <c r="Y38" s="29"/>
      <c r="Z38" s="27"/>
      <c r="AA38" s="31"/>
      <c r="AB38" s="29"/>
      <c r="AC38" s="27"/>
      <c r="AD38" s="28"/>
      <c r="AE38" s="29"/>
      <c r="AF38" s="27"/>
      <c r="AG38" s="28"/>
      <c r="AH38" s="29"/>
      <c r="AI38" s="27"/>
      <c r="AJ38" s="28"/>
      <c r="AK38" s="29"/>
      <c r="AL38" s="366">
        <f>AL36-AN36</f>
        <v>0</v>
      </c>
      <c r="AM38" s="367"/>
      <c r="AN38" s="368"/>
      <c r="AO38" s="378"/>
      <c r="AP38" s="379"/>
      <c r="AQ38" s="9"/>
      <c r="AR38" s="10"/>
      <c r="AS38" s="384"/>
      <c r="AT38" s="385"/>
      <c r="AU38" s="365"/>
      <c r="AV38" s="384"/>
      <c r="AW38" s="385"/>
      <c r="AY38" s="365"/>
    </row>
    <row r="39" spans="1:51" ht="9" hidden="1" customHeight="1">
      <c r="A39" s="416"/>
      <c r="B39" s="392">
        <v>9</v>
      </c>
      <c r="C39" s="395" t="e">
        <f>VLOOKUP(A39,MLIST,3,TRUE)&amp;"　"&amp;VLOOKUP(A39,MLIST,4,TRUE)</f>
        <v>#REF!</v>
      </c>
      <c r="D39" s="397" t="e">
        <f>VLOOKUP(A39,MLIST,5,TRUE)</f>
        <v>#REF!</v>
      </c>
      <c r="E39" s="21">
        <f>IF(E40&gt;G40,1,0)</f>
        <v>0</v>
      </c>
      <c r="F39" s="22"/>
      <c r="G39" s="23">
        <f>IF(G40&gt;E40,1,0)</f>
        <v>0</v>
      </c>
      <c r="H39" s="21">
        <f>IF(H40&gt;J40,1,0)</f>
        <v>0</v>
      </c>
      <c r="I39" s="22"/>
      <c r="J39" s="23">
        <f>IF(J40&gt;H40,1,0)</f>
        <v>0</v>
      </c>
      <c r="K39" s="21">
        <f>IF(K40&gt;M40,1,0)</f>
        <v>0</v>
      </c>
      <c r="L39" s="22"/>
      <c r="M39" s="23">
        <f>IF(M40&gt;K40,1,0)</f>
        <v>0</v>
      </c>
      <c r="N39" s="21">
        <f>IF(N40&gt;P40,1,0)</f>
        <v>0</v>
      </c>
      <c r="O39" s="22"/>
      <c r="P39" s="23">
        <f>IF(P40&gt;N40,1,0)</f>
        <v>0</v>
      </c>
      <c r="Q39" s="21">
        <f>IF(Q40&gt;S40,1,0)</f>
        <v>0</v>
      </c>
      <c r="R39" s="22"/>
      <c r="S39" s="23">
        <f>IF(S40&gt;Q40,1,0)</f>
        <v>0</v>
      </c>
      <c r="T39" s="21">
        <f>IF(T40&gt;V40,1,0)</f>
        <v>0</v>
      </c>
      <c r="U39" s="22"/>
      <c r="V39" s="23">
        <f>IF(V40&gt;T40,1,0)</f>
        <v>0</v>
      </c>
      <c r="W39" s="21">
        <f>IF(W40&gt;Y40,1,0)</f>
        <v>0</v>
      </c>
      <c r="X39" s="22"/>
      <c r="Y39" s="23">
        <f>IF(Y40&gt;W40,1,0)</f>
        <v>0</v>
      </c>
      <c r="Z39" s="21">
        <f>IF(Z40&gt;AB40,1,0)</f>
        <v>0</v>
      </c>
      <c r="AA39" s="22"/>
      <c r="AB39" s="23">
        <f>IF(AB40&gt;Z40,1,0)</f>
        <v>0</v>
      </c>
      <c r="AC39" s="21">
        <f>IF(AC40&gt;AE40,1,0)</f>
        <v>0</v>
      </c>
      <c r="AD39" s="22"/>
      <c r="AE39" s="23">
        <f>IF(AE40&gt;AC40,1,0)</f>
        <v>0</v>
      </c>
      <c r="AF39" s="21">
        <f>IF(AF40&gt;AH40,1,0)</f>
        <v>0</v>
      </c>
      <c r="AG39" s="22"/>
      <c r="AH39" s="23">
        <f>IF(AH40&gt;AF40,1,0)</f>
        <v>0</v>
      </c>
      <c r="AI39" s="21"/>
      <c r="AJ39" s="22"/>
      <c r="AK39" s="23"/>
      <c r="AL39" s="24"/>
      <c r="AM39" s="25"/>
      <c r="AN39" s="26"/>
      <c r="AO39" s="376"/>
      <c r="AP39" s="377"/>
      <c r="AQ39" s="9"/>
      <c r="AR39" s="10"/>
      <c r="AS39" s="380"/>
      <c r="AT39" s="381"/>
      <c r="AU39" s="365"/>
      <c r="AV39" s="380"/>
      <c r="AW39" s="381"/>
      <c r="AY39" s="416"/>
    </row>
    <row r="40" spans="1:51" ht="9" hidden="1" customHeight="1">
      <c r="A40" s="417"/>
      <c r="B40" s="393"/>
      <c r="C40" s="388"/>
      <c r="D40" s="390"/>
      <c r="E40" s="382">
        <f>AE8</f>
        <v>0</v>
      </c>
      <c r="F40" s="387" t="s">
        <v>27</v>
      </c>
      <c r="G40" s="383">
        <f>AC8</f>
        <v>0</v>
      </c>
      <c r="H40" s="382">
        <f>AE12</f>
        <v>0</v>
      </c>
      <c r="I40" s="387" t="s">
        <v>27</v>
      </c>
      <c r="J40" s="383">
        <f>AC12</f>
        <v>0</v>
      </c>
      <c r="K40" s="382">
        <f>AE16</f>
        <v>0</v>
      </c>
      <c r="L40" s="387" t="s">
        <v>27</v>
      </c>
      <c r="M40" s="383">
        <f>AC16</f>
        <v>0</v>
      </c>
      <c r="N40" s="382">
        <f>AE20</f>
        <v>0</v>
      </c>
      <c r="O40" s="387" t="s">
        <v>27</v>
      </c>
      <c r="P40" s="383">
        <f>AC20</f>
        <v>0</v>
      </c>
      <c r="Q40" s="382">
        <f>AE24</f>
        <v>0</v>
      </c>
      <c r="R40" s="387" t="s">
        <v>27</v>
      </c>
      <c r="S40" s="383">
        <f>AC24</f>
        <v>0</v>
      </c>
      <c r="T40" s="382">
        <f>AE28</f>
        <v>0</v>
      </c>
      <c r="U40" s="387" t="s">
        <v>27</v>
      </c>
      <c r="V40" s="383">
        <f>AC28</f>
        <v>0</v>
      </c>
      <c r="W40" s="382">
        <f>AE32</f>
        <v>0</v>
      </c>
      <c r="X40" s="387" t="s">
        <v>27</v>
      </c>
      <c r="Y40" s="383">
        <f>AC32</f>
        <v>0</v>
      </c>
      <c r="Z40" s="382">
        <f>AE36</f>
        <v>0</v>
      </c>
      <c r="AA40" s="359" t="s">
        <v>27</v>
      </c>
      <c r="AB40" s="383">
        <f>AC36</f>
        <v>0</v>
      </c>
      <c r="AC40" s="382"/>
      <c r="AD40" s="387"/>
      <c r="AE40" s="383"/>
      <c r="AF40" s="382"/>
      <c r="AG40" s="387" t="s">
        <v>27</v>
      </c>
      <c r="AH40" s="383"/>
      <c r="AI40" s="382">
        <f>E39+H39+K39+N39+Q39+AF39+T39+W39+Z39+AC39</f>
        <v>0</v>
      </c>
      <c r="AJ40" s="387" t="s">
        <v>27</v>
      </c>
      <c r="AK40" s="383">
        <f>G39+J39+M39+P39+S39+AH39+V39+Y39+AB39+AE39</f>
        <v>0</v>
      </c>
      <c r="AL40" s="382">
        <f>E40+H40+K40+N40+Q40+AF40+T40+W40+Z40+AC40+AF40</f>
        <v>0</v>
      </c>
      <c r="AM40" s="387" t="s">
        <v>27</v>
      </c>
      <c r="AN40" s="383">
        <f>G40+J40+M40+P40+S40+AH40+V40+Y40+AB40+AE40+AH40</f>
        <v>0</v>
      </c>
      <c r="AO40" s="358"/>
      <c r="AP40" s="360"/>
      <c r="AQ40" s="9"/>
      <c r="AR40" s="10"/>
      <c r="AS40" s="382"/>
      <c r="AT40" s="383"/>
      <c r="AU40" s="365"/>
      <c r="AV40" s="382"/>
      <c r="AW40" s="383"/>
      <c r="AY40" s="417"/>
    </row>
    <row r="41" spans="1:51" ht="9" hidden="1" customHeight="1">
      <c r="A41" s="417"/>
      <c r="B41" s="393"/>
      <c r="C41" s="388"/>
      <c r="D41" s="390"/>
      <c r="E41" s="382"/>
      <c r="F41" s="387"/>
      <c r="G41" s="383"/>
      <c r="H41" s="382"/>
      <c r="I41" s="387"/>
      <c r="J41" s="383"/>
      <c r="K41" s="382"/>
      <c r="L41" s="387"/>
      <c r="M41" s="383"/>
      <c r="N41" s="382"/>
      <c r="O41" s="387"/>
      <c r="P41" s="383"/>
      <c r="Q41" s="382"/>
      <c r="R41" s="387"/>
      <c r="S41" s="383"/>
      <c r="T41" s="382"/>
      <c r="U41" s="387"/>
      <c r="V41" s="383"/>
      <c r="W41" s="382"/>
      <c r="X41" s="387"/>
      <c r="Y41" s="383"/>
      <c r="Z41" s="382"/>
      <c r="AA41" s="359"/>
      <c r="AB41" s="383"/>
      <c r="AC41" s="382"/>
      <c r="AD41" s="387"/>
      <c r="AE41" s="383"/>
      <c r="AF41" s="382"/>
      <c r="AG41" s="387"/>
      <c r="AH41" s="383"/>
      <c r="AI41" s="382"/>
      <c r="AJ41" s="387"/>
      <c r="AK41" s="383"/>
      <c r="AL41" s="382"/>
      <c r="AM41" s="387"/>
      <c r="AN41" s="383"/>
      <c r="AO41" s="358"/>
      <c r="AP41" s="360"/>
      <c r="AQ41" s="9"/>
      <c r="AR41" s="10"/>
      <c r="AS41" s="382"/>
      <c r="AT41" s="383"/>
      <c r="AU41" s="365"/>
      <c r="AV41" s="382"/>
      <c r="AW41" s="383"/>
      <c r="AY41" s="417"/>
    </row>
    <row r="42" spans="1:51" ht="9" hidden="1" customHeight="1">
      <c r="A42" s="418"/>
      <c r="B42" s="394"/>
      <c r="C42" s="389"/>
      <c r="D42" s="391"/>
      <c r="E42" s="27"/>
      <c r="F42" s="28"/>
      <c r="G42" s="29"/>
      <c r="H42" s="27"/>
      <c r="I42" s="28"/>
      <c r="J42" s="29"/>
      <c r="K42" s="27"/>
      <c r="L42" s="28"/>
      <c r="M42" s="29"/>
      <c r="N42" s="27"/>
      <c r="O42" s="28"/>
      <c r="P42" s="29"/>
      <c r="Q42" s="27"/>
      <c r="R42" s="28"/>
      <c r="S42" s="29"/>
      <c r="T42" s="27"/>
      <c r="U42" s="28"/>
      <c r="V42" s="29"/>
      <c r="W42" s="27"/>
      <c r="X42" s="28"/>
      <c r="Y42" s="29"/>
      <c r="Z42" s="27"/>
      <c r="AA42" s="31"/>
      <c r="AB42" s="29"/>
      <c r="AC42" s="27"/>
      <c r="AD42" s="28"/>
      <c r="AE42" s="29"/>
      <c r="AF42" s="27"/>
      <c r="AG42" s="28"/>
      <c r="AH42" s="29"/>
      <c r="AI42" s="27"/>
      <c r="AJ42" s="28"/>
      <c r="AK42" s="29"/>
      <c r="AL42" s="366">
        <f>AL40-AN40</f>
        <v>0</v>
      </c>
      <c r="AM42" s="367"/>
      <c r="AN42" s="368"/>
      <c r="AO42" s="378"/>
      <c r="AP42" s="379"/>
      <c r="AQ42" s="9"/>
      <c r="AR42" s="10"/>
      <c r="AS42" s="384"/>
      <c r="AT42" s="385"/>
      <c r="AU42" s="365"/>
      <c r="AV42" s="384"/>
      <c r="AW42" s="385"/>
      <c r="AY42" s="418"/>
    </row>
    <row r="43" spans="1:51" ht="9" hidden="1" customHeight="1">
      <c r="A43" s="416"/>
      <c r="B43" s="392">
        <v>10</v>
      </c>
      <c r="C43" s="395" t="e">
        <f>VLOOKUP(A43,MLIST,3,TRUE)&amp;"　"&amp;VLOOKUP(A43,MLIST,4,TRUE)</f>
        <v>#REF!</v>
      </c>
      <c r="D43" s="397" t="e">
        <f>VLOOKUP(A43,MLIST,5,TRUE)</f>
        <v>#REF!</v>
      </c>
      <c r="E43" s="21">
        <f>IF(E44&gt;G44,1,0)</f>
        <v>0</v>
      </c>
      <c r="F43" s="22"/>
      <c r="G43" s="23">
        <f>IF(G44&gt;E44,1,0)</f>
        <v>0</v>
      </c>
      <c r="H43" s="21">
        <f>IF(H44&gt;J44,1,0)</f>
        <v>0</v>
      </c>
      <c r="I43" s="22"/>
      <c r="J43" s="23">
        <f>IF(J44&gt;H44,1,0)</f>
        <v>0</v>
      </c>
      <c r="K43" s="21">
        <f>IF(K44&gt;M44,1,0)</f>
        <v>0</v>
      </c>
      <c r="L43" s="22"/>
      <c r="M43" s="23">
        <f>IF(M44&gt;K44,1,0)</f>
        <v>0</v>
      </c>
      <c r="N43" s="21">
        <f>IF(N44&gt;P44,1,0)</f>
        <v>0</v>
      </c>
      <c r="O43" s="22"/>
      <c r="P43" s="23">
        <f>IF(P44&gt;N44,1,0)</f>
        <v>0</v>
      </c>
      <c r="Q43" s="21">
        <f>IF(Q44&gt;S44,1,0)</f>
        <v>0</v>
      </c>
      <c r="R43" s="22"/>
      <c r="S43" s="23">
        <f>IF(S44&gt;Q44,1,0)</f>
        <v>0</v>
      </c>
      <c r="T43" s="21">
        <f>IF(T44&gt;V44,1,0)</f>
        <v>0</v>
      </c>
      <c r="U43" s="22"/>
      <c r="V43" s="23">
        <f>IF(V44&gt;T44,1,0)</f>
        <v>0</v>
      </c>
      <c r="W43" s="21">
        <f>IF(W44&gt;Y44,1,0)</f>
        <v>0</v>
      </c>
      <c r="X43" s="22"/>
      <c r="Y43" s="23">
        <f>IF(Y44&gt;W44,1,0)</f>
        <v>0</v>
      </c>
      <c r="Z43" s="21">
        <f>IF(Z44&gt;AB44,1,0)</f>
        <v>0</v>
      </c>
      <c r="AA43" s="22"/>
      <c r="AB43" s="23">
        <f>IF(AB44&gt;Z44,1,0)</f>
        <v>0</v>
      </c>
      <c r="AC43" s="21">
        <f>IF(AC44&gt;AE44,1,0)</f>
        <v>0</v>
      </c>
      <c r="AD43" s="22"/>
      <c r="AE43" s="23">
        <f>IF(AE44&gt;AC44,1,0)</f>
        <v>0</v>
      </c>
      <c r="AF43" s="21">
        <f>IF(AF44&gt;AH44,1,0)</f>
        <v>0</v>
      </c>
      <c r="AG43" s="22"/>
      <c r="AH43" s="23">
        <f>IF(AH44&gt;AF44,1,0)</f>
        <v>0</v>
      </c>
      <c r="AI43" s="21"/>
      <c r="AJ43" s="22"/>
      <c r="AK43" s="23"/>
      <c r="AL43" s="24"/>
      <c r="AM43" s="25"/>
      <c r="AN43" s="26"/>
      <c r="AO43" s="380"/>
      <c r="AP43" s="381"/>
      <c r="AQ43" s="9"/>
      <c r="AR43" s="10"/>
      <c r="AS43" s="380"/>
      <c r="AT43" s="381"/>
      <c r="AU43" s="365"/>
      <c r="AV43" s="380"/>
      <c r="AW43" s="381"/>
      <c r="AY43" s="416"/>
    </row>
    <row r="44" spans="1:51" ht="9" hidden="1" customHeight="1">
      <c r="A44" s="417"/>
      <c r="B44" s="393"/>
      <c r="C44" s="388"/>
      <c r="D44" s="390"/>
      <c r="E44" s="382">
        <f>AH8</f>
        <v>0</v>
      </c>
      <c r="F44" s="387" t="s">
        <v>27</v>
      </c>
      <c r="G44" s="383">
        <f>AF8</f>
        <v>0</v>
      </c>
      <c r="H44" s="382">
        <f>AH12</f>
        <v>0</v>
      </c>
      <c r="I44" s="387" t="s">
        <v>27</v>
      </c>
      <c r="J44" s="383">
        <f>AF12</f>
        <v>0</v>
      </c>
      <c r="K44" s="382">
        <f>AH16</f>
        <v>0</v>
      </c>
      <c r="L44" s="387" t="s">
        <v>27</v>
      </c>
      <c r="M44" s="383">
        <f>AF16</f>
        <v>0</v>
      </c>
      <c r="N44" s="382">
        <f>AH20</f>
        <v>0</v>
      </c>
      <c r="O44" s="387" t="s">
        <v>27</v>
      </c>
      <c r="P44" s="383">
        <f>AF20</f>
        <v>0</v>
      </c>
      <c r="Q44" s="382">
        <f>AH24</f>
        <v>0</v>
      </c>
      <c r="R44" s="387" t="s">
        <v>27</v>
      </c>
      <c r="S44" s="383">
        <f>AF40</f>
        <v>0</v>
      </c>
      <c r="T44" s="382">
        <f>AH28</f>
        <v>0</v>
      </c>
      <c r="U44" s="387" t="s">
        <v>27</v>
      </c>
      <c r="V44" s="383">
        <f>AF28</f>
        <v>0</v>
      </c>
      <c r="W44" s="382">
        <f>AH32</f>
        <v>0</v>
      </c>
      <c r="X44" s="387" t="s">
        <v>27</v>
      </c>
      <c r="Y44" s="383">
        <f>AF32</f>
        <v>0</v>
      </c>
      <c r="Z44" s="382">
        <f>AH36</f>
        <v>0</v>
      </c>
      <c r="AA44" s="359" t="s">
        <v>27</v>
      </c>
      <c r="AB44" s="383">
        <f>AF36</f>
        <v>0</v>
      </c>
      <c r="AC44" s="382">
        <f>AH40</f>
        <v>0</v>
      </c>
      <c r="AD44" s="387" t="s">
        <v>27</v>
      </c>
      <c r="AE44" s="383">
        <f>AF40</f>
        <v>0</v>
      </c>
      <c r="AF44" s="382"/>
      <c r="AG44" s="387"/>
      <c r="AH44" s="383"/>
      <c r="AI44" s="382">
        <f>E43+H43+K43+N43+Q43+AF43+T43+W43+Z43+AC43</f>
        <v>0</v>
      </c>
      <c r="AJ44" s="387" t="s">
        <v>27</v>
      </c>
      <c r="AK44" s="383">
        <f>G43+J43+M43+P43+S43+AH43+V43+Y43+AB43+AE43</f>
        <v>0</v>
      </c>
      <c r="AL44" s="382">
        <f>E44+H44+K44+N44+Q44+AF44+T44+W44+Z44+AC44+AF44</f>
        <v>0</v>
      </c>
      <c r="AM44" s="387" t="s">
        <v>27</v>
      </c>
      <c r="AN44" s="383">
        <f>G44+J44+M44+P44+S44+AH44+V44+Y44+AB44+AE44+AH44</f>
        <v>0</v>
      </c>
      <c r="AO44" s="382"/>
      <c r="AP44" s="383"/>
      <c r="AQ44" s="9"/>
      <c r="AR44" s="10"/>
      <c r="AS44" s="382"/>
      <c r="AT44" s="383"/>
      <c r="AU44" s="365"/>
      <c r="AV44" s="382"/>
      <c r="AW44" s="383"/>
      <c r="AY44" s="417"/>
    </row>
    <row r="45" spans="1:51" ht="9" hidden="1" customHeight="1">
      <c r="A45" s="417"/>
      <c r="B45" s="393"/>
      <c r="C45" s="388"/>
      <c r="D45" s="390"/>
      <c r="E45" s="382"/>
      <c r="F45" s="387"/>
      <c r="G45" s="383"/>
      <c r="H45" s="382"/>
      <c r="I45" s="387"/>
      <c r="J45" s="383"/>
      <c r="K45" s="382"/>
      <c r="L45" s="387"/>
      <c r="M45" s="383"/>
      <c r="N45" s="382"/>
      <c r="O45" s="387"/>
      <c r="P45" s="383"/>
      <c r="Q45" s="382"/>
      <c r="R45" s="387"/>
      <c r="S45" s="383"/>
      <c r="T45" s="382"/>
      <c r="U45" s="387"/>
      <c r="V45" s="383"/>
      <c r="W45" s="382"/>
      <c r="X45" s="387"/>
      <c r="Y45" s="383"/>
      <c r="Z45" s="382"/>
      <c r="AA45" s="359"/>
      <c r="AB45" s="383"/>
      <c r="AC45" s="382"/>
      <c r="AD45" s="387"/>
      <c r="AE45" s="383"/>
      <c r="AF45" s="382"/>
      <c r="AG45" s="387"/>
      <c r="AH45" s="383"/>
      <c r="AI45" s="382"/>
      <c r="AJ45" s="387"/>
      <c r="AK45" s="383"/>
      <c r="AL45" s="382"/>
      <c r="AM45" s="387"/>
      <c r="AN45" s="383"/>
      <c r="AO45" s="382"/>
      <c r="AP45" s="383"/>
      <c r="AQ45" s="9"/>
      <c r="AR45" s="10"/>
      <c r="AS45" s="382"/>
      <c r="AT45" s="383"/>
      <c r="AU45" s="365"/>
      <c r="AV45" s="382"/>
      <c r="AW45" s="383"/>
      <c r="AY45" s="417"/>
    </row>
    <row r="46" spans="1:51" ht="9" hidden="1" customHeight="1">
      <c r="A46" s="418"/>
      <c r="B46" s="394"/>
      <c r="C46" s="389"/>
      <c r="D46" s="391"/>
      <c r="E46" s="27"/>
      <c r="F46" s="28"/>
      <c r="G46" s="29"/>
      <c r="H46" s="27"/>
      <c r="I46" s="28"/>
      <c r="J46" s="29"/>
      <c r="K46" s="27"/>
      <c r="L46" s="28"/>
      <c r="M46" s="29"/>
      <c r="N46" s="27"/>
      <c r="O46" s="28"/>
      <c r="P46" s="29"/>
      <c r="Q46" s="27"/>
      <c r="R46" s="28"/>
      <c r="S46" s="29"/>
      <c r="T46" s="27"/>
      <c r="U46" s="28"/>
      <c r="V46" s="29"/>
      <c r="W46" s="27"/>
      <c r="X46" s="28"/>
      <c r="Y46" s="29"/>
      <c r="Z46" s="27"/>
      <c r="AA46" s="31"/>
      <c r="AB46" s="29"/>
      <c r="AC46" s="27"/>
      <c r="AD46" s="28"/>
      <c r="AE46" s="29"/>
      <c r="AF46" s="27"/>
      <c r="AG46" s="28"/>
      <c r="AH46" s="29"/>
      <c r="AI46" s="27"/>
      <c r="AJ46" s="28"/>
      <c r="AK46" s="29"/>
      <c r="AL46" s="366">
        <f>AL44-AN44</f>
        <v>0</v>
      </c>
      <c r="AM46" s="367"/>
      <c r="AN46" s="368"/>
      <c r="AO46" s="384"/>
      <c r="AP46" s="385"/>
      <c r="AQ46" s="9"/>
      <c r="AR46" s="10"/>
      <c r="AS46" s="384"/>
      <c r="AT46" s="385"/>
      <c r="AU46" s="365"/>
      <c r="AV46" s="384"/>
      <c r="AW46" s="385"/>
      <c r="AY46" s="418"/>
    </row>
    <row r="47" spans="1:51" ht="9" customHeight="1"/>
    <row r="48" spans="1:51" ht="13.5">
      <c r="B48" t="s">
        <v>84</v>
      </c>
      <c r="T48" s="7" t="s">
        <v>95</v>
      </c>
    </row>
    <row r="49" spans="1:51" ht="5.25" customHeight="1"/>
    <row r="50" spans="1:51" s="4" customFormat="1" ht="15" customHeight="1">
      <c r="B50" s="3" t="s">
        <v>85</v>
      </c>
      <c r="C50" s="2" t="s">
        <v>13</v>
      </c>
      <c r="D50" s="13" t="s">
        <v>10</v>
      </c>
      <c r="E50" s="407">
        <v>1</v>
      </c>
      <c r="F50" s="408"/>
      <c r="G50" s="409"/>
      <c r="H50" s="407">
        <v>2</v>
      </c>
      <c r="I50" s="408"/>
      <c r="J50" s="409"/>
      <c r="K50" s="407">
        <v>3</v>
      </c>
      <c r="L50" s="408"/>
      <c r="M50" s="409"/>
      <c r="N50" s="407">
        <v>4</v>
      </c>
      <c r="O50" s="408"/>
      <c r="P50" s="409"/>
      <c r="Q50" s="407">
        <v>5</v>
      </c>
      <c r="R50" s="408"/>
      <c r="S50" s="409"/>
      <c r="T50" s="413">
        <v>6</v>
      </c>
      <c r="U50" s="414"/>
      <c r="V50" s="415"/>
      <c r="W50" s="407">
        <v>7</v>
      </c>
      <c r="X50" s="408"/>
      <c r="Y50" s="409"/>
      <c r="Z50" s="413">
        <v>8</v>
      </c>
      <c r="AA50" s="414"/>
      <c r="AB50" s="415"/>
      <c r="AC50" s="407">
        <v>9</v>
      </c>
      <c r="AD50" s="408"/>
      <c r="AE50" s="409"/>
      <c r="AF50" s="407">
        <v>10</v>
      </c>
      <c r="AG50" s="408"/>
      <c r="AH50" s="409"/>
      <c r="AI50" s="407" t="s">
        <v>11</v>
      </c>
      <c r="AJ50" s="408"/>
      <c r="AK50" s="409"/>
      <c r="AL50" s="410" t="s">
        <v>14</v>
      </c>
      <c r="AM50" s="411"/>
      <c r="AN50" s="412"/>
      <c r="AO50" s="407" t="s">
        <v>12</v>
      </c>
      <c r="AP50" s="409"/>
      <c r="AQ50" s="11"/>
      <c r="AR50" s="12"/>
    </row>
    <row r="51" spans="1:51" ht="9" customHeight="1">
      <c r="A51" s="365">
        <v>291</v>
      </c>
      <c r="B51" s="392">
        <v>1</v>
      </c>
      <c r="C51" s="403" t="e">
        <f>VLOOKUP(A51,MLIST,2,TRUE)&amp;"　"&amp;VLOOKUP(A51,MLIST,3,TRUE)</f>
        <v>#REF!</v>
      </c>
      <c r="D51" s="405" t="e">
        <f>VLOOKUP(A51,MLIST,4,TRUE)</f>
        <v>#REF!</v>
      </c>
      <c r="E51" s="21">
        <f>IF(E52&gt;G52,1,0)</f>
        <v>0</v>
      </c>
      <c r="F51" s="22"/>
      <c r="G51" s="23">
        <f>IF(G52&gt;E52,1,0)</f>
        <v>0</v>
      </c>
      <c r="H51" s="21">
        <f>IF(H52&gt;J52,1,0)</f>
        <v>0</v>
      </c>
      <c r="I51" s="22"/>
      <c r="J51" s="23">
        <f>IF(J52&gt;H52,1,0)</f>
        <v>0</v>
      </c>
      <c r="K51" s="21">
        <f>IF(K52&gt;M52,1,0)</f>
        <v>0</v>
      </c>
      <c r="L51" s="22"/>
      <c r="M51" s="23">
        <f>IF(M52&gt;K52,1,0)</f>
        <v>0</v>
      </c>
      <c r="N51" s="21">
        <f>IF(N52&gt;P52,1,0)</f>
        <v>0</v>
      </c>
      <c r="O51" s="22"/>
      <c r="P51" s="23">
        <f>IF(P52&gt;N52,1,0)</f>
        <v>0</v>
      </c>
      <c r="Q51" s="21">
        <f>IF(Q52&gt;S52,1,0)</f>
        <v>0</v>
      </c>
      <c r="R51" s="22"/>
      <c r="S51" s="23">
        <f>IF(S52&gt;Q52,1,0)</f>
        <v>0</v>
      </c>
      <c r="T51" s="21">
        <f>IF(T52&gt;V52,1,0)</f>
        <v>0</v>
      </c>
      <c r="U51" s="22"/>
      <c r="V51" s="23">
        <f>IF(V52&gt;T52,1,0)</f>
        <v>0</v>
      </c>
      <c r="W51" s="21">
        <f>IF(W52&gt;Y52,1,0)</f>
        <v>0</v>
      </c>
      <c r="X51" s="22"/>
      <c r="Y51" s="23">
        <f>IF(Y52&gt;W52,1,0)</f>
        <v>0</v>
      </c>
      <c r="Z51" s="21">
        <f>IF(Z52&gt;AB52,1,0)</f>
        <v>0</v>
      </c>
      <c r="AA51" s="22"/>
      <c r="AB51" s="23">
        <f>IF(AB52&gt;Z52,1,0)</f>
        <v>0</v>
      </c>
      <c r="AC51" s="21">
        <f>IF(AC52&gt;AE52,1,0)</f>
        <v>0</v>
      </c>
      <c r="AD51" s="22"/>
      <c r="AE51" s="23">
        <f>IF(AE52&gt;AC52,1,0)</f>
        <v>0</v>
      </c>
      <c r="AF51" s="21">
        <f>IF(AF52&gt;AH52,1,0)</f>
        <v>0</v>
      </c>
      <c r="AG51" s="22"/>
      <c r="AH51" s="23">
        <f>IF(AH52&gt;AF52,1,0)</f>
        <v>0</v>
      </c>
      <c r="AI51" s="21"/>
      <c r="AJ51" s="22"/>
      <c r="AK51" s="23"/>
      <c r="AL51" s="24"/>
      <c r="AM51" s="25"/>
      <c r="AN51" s="26"/>
      <c r="AO51" s="376" t="e">
        <f>RANK(AV51,AV$51:AW$90)</f>
        <v>#DIV/0!</v>
      </c>
      <c r="AP51" s="377"/>
      <c r="AQ51" s="9"/>
      <c r="AR51" s="10"/>
      <c r="AS51" s="380" t="e">
        <f>AI52/(AI52+AK52)</f>
        <v>#DIV/0!</v>
      </c>
      <c r="AT51" s="381"/>
      <c r="AU51" s="365"/>
      <c r="AV51" s="380" t="e">
        <f>AS51+AU51</f>
        <v>#DIV/0!</v>
      </c>
      <c r="AW51" s="381"/>
      <c r="AY51" s="365">
        <f>AY9+1</f>
        <v>19</v>
      </c>
    </row>
    <row r="52" spans="1:51" ht="9" customHeight="1">
      <c r="A52" s="365"/>
      <c r="B52" s="393"/>
      <c r="C52" s="404"/>
      <c r="D52" s="406"/>
      <c r="E52" s="382"/>
      <c r="F52" s="387"/>
      <c r="G52" s="383"/>
      <c r="H52" s="382"/>
      <c r="I52" s="387" t="s">
        <v>27</v>
      </c>
      <c r="J52" s="383"/>
      <c r="K52" s="382"/>
      <c r="L52" s="387" t="s">
        <v>27</v>
      </c>
      <c r="M52" s="383"/>
      <c r="N52" s="382"/>
      <c r="O52" s="387" t="s">
        <v>27</v>
      </c>
      <c r="P52" s="383"/>
      <c r="Q52" s="382"/>
      <c r="R52" s="387" t="s">
        <v>27</v>
      </c>
      <c r="S52" s="383"/>
      <c r="T52" s="358"/>
      <c r="U52" s="359" t="s">
        <v>27</v>
      </c>
      <c r="V52" s="360"/>
      <c r="W52" s="382"/>
      <c r="X52" s="387" t="s">
        <v>27</v>
      </c>
      <c r="Y52" s="383"/>
      <c r="Z52" s="382"/>
      <c r="AA52" s="359" t="s">
        <v>27</v>
      </c>
      <c r="AB52" s="383"/>
      <c r="AC52" s="382"/>
      <c r="AD52" s="387" t="s">
        <v>27</v>
      </c>
      <c r="AE52" s="383"/>
      <c r="AF52" s="382"/>
      <c r="AG52" s="387" t="s">
        <v>27</v>
      </c>
      <c r="AH52" s="383"/>
      <c r="AI52" s="382">
        <f>E51+H51+K51+N51+Q51+AF51+T51+W51+Z51+AC51</f>
        <v>0</v>
      </c>
      <c r="AJ52" s="387" t="s">
        <v>27</v>
      </c>
      <c r="AK52" s="383">
        <f>G51+J51+M51+P51+S51+AH51+V51+Y51+AB51+AE51</f>
        <v>0</v>
      </c>
      <c r="AL52" s="382">
        <f>E52+H52+K52+N52+Q52+AF52+T52+W52+Z52+AC52+AF52</f>
        <v>0</v>
      </c>
      <c r="AM52" s="387" t="s">
        <v>27</v>
      </c>
      <c r="AN52" s="383">
        <f>G52+J52+M52+P52+S52+AH52+V52+Y52+AB52+AE52+AH52</f>
        <v>0</v>
      </c>
      <c r="AO52" s="358"/>
      <c r="AP52" s="360"/>
      <c r="AQ52" s="9"/>
      <c r="AR52" s="10"/>
      <c r="AS52" s="382"/>
      <c r="AT52" s="383"/>
      <c r="AU52" s="365"/>
      <c r="AV52" s="382"/>
      <c r="AW52" s="383"/>
      <c r="AY52" s="365"/>
    </row>
    <row r="53" spans="1:51" ht="9" customHeight="1">
      <c r="A53" s="365">
        <v>2</v>
      </c>
      <c r="B53" s="393"/>
      <c r="C53" s="399" t="e">
        <f>VLOOKUP(A53,MLIST,2,TRUE)&amp;"　"&amp;VLOOKUP(A53,MLIST,3,TRUE)</f>
        <v>#REF!</v>
      </c>
      <c r="D53" s="401" t="e">
        <f>VLOOKUP(A53,MLIST,4,TRUE)</f>
        <v>#REF!</v>
      </c>
      <c r="E53" s="382"/>
      <c r="F53" s="387"/>
      <c r="G53" s="383"/>
      <c r="H53" s="382"/>
      <c r="I53" s="387"/>
      <c r="J53" s="383"/>
      <c r="K53" s="382"/>
      <c r="L53" s="387"/>
      <c r="M53" s="383"/>
      <c r="N53" s="382"/>
      <c r="O53" s="387"/>
      <c r="P53" s="383"/>
      <c r="Q53" s="382"/>
      <c r="R53" s="387"/>
      <c r="S53" s="383"/>
      <c r="T53" s="358"/>
      <c r="U53" s="359"/>
      <c r="V53" s="360"/>
      <c r="W53" s="382"/>
      <c r="X53" s="387"/>
      <c r="Y53" s="383"/>
      <c r="Z53" s="382"/>
      <c r="AA53" s="359"/>
      <c r="AB53" s="383"/>
      <c r="AC53" s="382"/>
      <c r="AD53" s="387"/>
      <c r="AE53" s="383"/>
      <c r="AF53" s="382"/>
      <c r="AG53" s="387"/>
      <c r="AH53" s="383"/>
      <c r="AI53" s="382"/>
      <c r="AJ53" s="387"/>
      <c r="AK53" s="383"/>
      <c r="AL53" s="382"/>
      <c r="AM53" s="387"/>
      <c r="AN53" s="383"/>
      <c r="AO53" s="358"/>
      <c r="AP53" s="360"/>
      <c r="AQ53" s="9"/>
      <c r="AR53" s="10"/>
      <c r="AS53" s="382"/>
      <c r="AT53" s="383"/>
      <c r="AU53" s="365"/>
      <c r="AV53" s="382"/>
      <c r="AW53" s="383"/>
      <c r="AY53" s="365">
        <f>AY51+1</f>
        <v>20</v>
      </c>
    </row>
    <row r="54" spans="1:51" ht="9" customHeight="1">
      <c r="A54" s="365"/>
      <c r="B54" s="394"/>
      <c r="C54" s="400"/>
      <c r="D54" s="402"/>
      <c r="E54" s="27"/>
      <c r="F54" s="28"/>
      <c r="G54" s="29"/>
      <c r="H54" s="27"/>
      <c r="I54" s="28"/>
      <c r="J54" s="29"/>
      <c r="K54" s="27"/>
      <c r="L54" s="28"/>
      <c r="M54" s="29"/>
      <c r="N54" s="27"/>
      <c r="O54" s="28"/>
      <c r="P54" s="29"/>
      <c r="Q54" s="27"/>
      <c r="R54" s="28"/>
      <c r="S54" s="29"/>
      <c r="T54" s="30"/>
      <c r="U54" s="31"/>
      <c r="V54" s="32"/>
      <c r="W54" s="27"/>
      <c r="X54" s="28"/>
      <c r="Y54" s="29"/>
      <c r="Z54" s="27"/>
      <c r="AA54" s="31"/>
      <c r="AB54" s="29"/>
      <c r="AC54" s="27"/>
      <c r="AD54" s="28"/>
      <c r="AE54" s="29"/>
      <c r="AF54" s="27"/>
      <c r="AG54" s="28"/>
      <c r="AH54" s="29"/>
      <c r="AI54" s="27"/>
      <c r="AJ54" s="28"/>
      <c r="AK54" s="29"/>
      <c r="AL54" s="366">
        <f>AL52-AN52</f>
        <v>0</v>
      </c>
      <c r="AM54" s="367"/>
      <c r="AN54" s="368"/>
      <c r="AO54" s="378"/>
      <c r="AP54" s="379"/>
      <c r="AQ54" s="9"/>
      <c r="AR54" s="10"/>
      <c r="AS54" s="384"/>
      <c r="AT54" s="385"/>
      <c r="AU54" s="365"/>
      <c r="AV54" s="384"/>
      <c r="AW54" s="385"/>
      <c r="AY54" s="365"/>
    </row>
    <row r="55" spans="1:51" ht="9" customHeight="1">
      <c r="A55" s="365">
        <v>204</v>
      </c>
      <c r="B55" s="392">
        <v>2</v>
      </c>
      <c r="C55" s="395" t="e">
        <f>VLOOKUP(A55,MLIST,2,TRUE)&amp;"　"&amp;VLOOKUP(A55,MLIST,3,TRUE)</f>
        <v>#REF!</v>
      </c>
      <c r="D55" s="397" t="e">
        <f>VLOOKUP(A55,MLIST,4,TRUE)</f>
        <v>#REF!</v>
      </c>
      <c r="E55" s="21">
        <f>IF(E56&gt;G56,1,0)</f>
        <v>0</v>
      </c>
      <c r="F55" s="22"/>
      <c r="G55" s="23">
        <f>IF(G56&gt;E56,1,0)</f>
        <v>0</v>
      </c>
      <c r="H55" s="21">
        <f>IF(H56&gt;J56,1,0)</f>
        <v>0</v>
      </c>
      <c r="I55" s="22"/>
      <c r="J55" s="23">
        <f>IF(J56&gt;H56,1,0)</f>
        <v>0</v>
      </c>
      <c r="K55" s="21">
        <f>IF(K56&gt;M56,1,0)</f>
        <v>0</v>
      </c>
      <c r="L55" s="22"/>
      <c r="M55" s="23">
        <f>IF(M56&gt;K56,1,0)</f>
        <v>0</v>
      </c>
      <c r="N55" s="21">
        <f>IF(N56&gt;P56,1,0)</f>
        <v>0</v>
      </c>
      <c r="O55" s="22"/>
      <c r="P55" s="23">
        <f>IF(P56&gt;N56,1,0)</f>
        <v>0</v>
      </c>
      <c r="Q55" s="21">
        <f>IF(Q56&gt;S56,1,0)</f>
        <v>0</v>
      </c>
      <c r="R55" s="22"/>
      <c r="S55" s="23">
        <f>IF(S56&gt;Q56,1,0)</f>
        <v>0</v>
      </c>
      <c r="T55" s="21">
        <f>IF(T56&gt;V56,1,0)</f>
        <v>0</v>
      </c>
      <c r="U55" s="22"/>
      <c r="V55" s="23">
        <f>IF(V56&gt;T56,1,0)</f>
        <v>0</v>
      </c>
      <c r="W55" s="21">
        <f>IF(W56&gt;Y56,1,0)</f>
        <v>0</v>
      </c>
      <c r="X55" s="22"/>
      <c r="Y55" s="23">
        <f>IF(Y56&gt;W56,1,0)</f>
        <v>0</v>
      </c>
      <c r="Z55" s="21">
        <f>IF(Z56&gt;AB56,1,0)</f>
        <v>0</v>
      </c>
      <c r="AA55" s="22"/>
      <c r="AB55" s="23">
        <f>IF(AB56&gt;Z56,1,0)</f>
        <v>0</v>
      </c>
      <c r="AC55" s="21">
        <f>IF(AC56&gt;AE56,1,0)</f>
        <v>0</v>
      </c>
      <c r="AD55" s="22"/>
      <c r="AE55" s="23">
        <f>IF(AE56&gt;AC56,1,0)</f>
        <v>0</v>
      </c>
      <c r="AF55" s="21">
        <f>IF(AF56&gt;AH56,1,0)</f>
        <v>0</v>
      </c>
      <c r="AG55" s="22"/>
      <c r="AH55" s="23">
        <f>IF(AH56&gt;AF56,1,0)</f>
        <v>0</v>
      </c>
      <c r="AI55" s="21"/>
      <c r="AJ55" s="22"/>
      <c r="AK55" s="23"/>
      <c r="AL55" s="24"/>
      <c r="AM55" s="25"/>
      <c r="AN55" s="26"/>
      <c r="AO55" s="376" t="e">
        <f>RANK(AV55,AV$51:AW$90)</f>
        <v>#DIV/0!</v>
      </c>
      <c r="AP55" s="377"/>
      <c r="AQ55" s="9"/>
      <c r="AR55" s="10"/>
      <c r="AS55" s="380" t="e">
        <f>AI56/(AI56+AK56)</f>
        <v>#DIV/0!</v>
      </c>
      <c r="AT55" s="381"/>
      <c r="AU55" s="365"/>
      <c r="AV55" s="380" t="e">
        <f>AS55+AU55</f>
        <v>#DIV/0!</v>
      </c>
      <c r="AW55" s="381"/>
      <c r="AY55" s="365">
        <f>AY101+1</f>
        <v>45</v>
      </c>
    </row>
    <row r="56" spans="1:51" ht="9" customHeight="1">
      <c r="A56" s="365"/>
      <c r="B56" s="393"/>
      <c r="C56" s="396"/>
      <c r="D56" s="398"/>
      <c r="E56" s="382">
        <f>J52</f>
        <v>0</v>
      </c>
      <c r="F56" s="387" t="s">
        <v>27</v>
      </c>
      <c r="G56" s="383">
        <f>H52</f>
        <v>0</v>
      </c>
      <c r="H56" s="382"/>
      <c r="I56" s="387"/>
      <c r="J56" s="383"/>
      <c r="K56" s="382"/>
      <c r="L56" s="387" t="s">
        <v>27</v>
      </c>
      <c r="M56" s="383"/>
      <c r="N56" s="382"/>
      <c r="O56" s="387" t="s">
        <v>27</v>
      </c>
      <c r="P56" s="383"/>
      <c r="Q56" s="382"/>
      <c r="R56" s="387" t="s">
        <v>27</v>
      </c>
      <c r="S56" s="383"/>
      <c r="T56" s="358"/>
      <c r="U56" s="359" t="s">
        <v>27</v>
      </c>
      <c r="V56" s="360"/>
      <c r="W56" s="382"/>
      <c r="X56" s="387" t="s">
        <v>27</v>
      </c>
      <c r="Y56" s="383"/>
      <c r="Z56" s="382"/>
      <c r="AA56" s="359" t="s">
        <v>27</v>
      </c>
      <c r="AB56" s="383"/>
      <c r="AC56" s="382"/>
      <c r="AD56" s="387" t="s">
        <v>27</v>
      </c>
      <c r="AE56" s="383"/>
      <c r="AF56" s="382"/>
      <c r="AG56" s="387" t="s">
        <v>27</v>
      </c>
      <c r="AH56" s="383"/>
      <c r="AI56" s="382">
        <f>E55+H55+K55+N55+Q55+AF55+T55+W55+Z55+AC55</f>
        <v>0</v>
      </c>
      <c r="AJ56" s="387" t="s">
        <v>27</v>
      </c>
      <c r="AK56" s="383">
        <f>G55+J55+M55+P55+S55+AH55+V55+Y55+AB55+AE55</f>
        <v>0</v>
      </c>
      <c r="AL56" s="382">
        <f>E56+H56+K56+N56+Q56+AF56+T56+W56+Z56+AC56+AF56</f>
        <v>0</v>
      </c>
      <c r="AM56" s="387" t="s">
        <v>27</v>
      </c>
      <c r="AN56" s="383">
        <f>G56+J56+M56+P56+S56+AH56+V56+Y56+AB56+AE56+AH56</f>
        <v>0</v>
      </c>
      <c r="AO56" s="358"/>
      <c r="AP56" s="360"/>
      <c r="AQ56" s="9"/>
      <c r="AR56" s="10"/>
      <c r="AS56" s="382"/>
      <c r="AT56" s="383"/>
      <c r="AU56" s="365"/>
      <c r="AV56" s="382"/>
      <c r="AW56" s="383"/>
      <c r="AY56" s="365"/>
    </row>
    <row r="57" spans="1:51" ht="9" customHeight="1">
      <c r="A57" s="365">
        <v>738</v>
      </c>
      <c r="B57" s="393"/>
      <c r="C57" s="388" t="e">
        <f>VLOOKUP(A57,MLIST,2,TRUE)&amp;"　"&amp;VLOOKUP(A57,MLIST,3,TRUE)</f>
        <v>#REF!</v>
      </c>
      <c r="D57" s="390" t="e">
        <f>VLOOKUP(A57,MLIST,4,TRUE)</f>
        <v>#REF!</v>
      </c>
      <c r="E57" s="382"/>
      <c r="F57" s="387"/>
      <c r="G57" s="383"/>
      <c r="H57" s="382"/>
      <c r="I57" s="387"/>
      <c r="J57" s="383"/>
      <c r="K57" s="382"/>
      <c r="L57" s="387"/>
      <c r="M57" s="383"/>
      <c r="N57" s="382"/>
      <c r="O57" s="387"/>
      <c r="P57" s="383"/>
      <c r="Q57" s="382"/>
      <c r="R57" s="387"/>
      <c r="S57" s="383"/>
      <c r="T57" s="358"/>
      <c r="U57" s="359"/>
      <c r="V57" s="360"/>
      <c r="W57" s="382"/>
      <c r="X57" s="387"/>
      <c r="Y57" s="383"/>
      <c r="Z57" s="382"/>
      <c r="AA57" s="359"/>
      <c r="AB57" s="383"/>
      <c r="AC57" s="382"/>
      <c r="AD57" s="387"/>
      <c r="AE57" s="383"/>
      <c r="AF57" s="382"/>
      <c r="AG57" s="387"/>
      <c r="AH57" s="383"/>
      <c r="AI57" s="382"/>
      <c r="AJ57" s="387"/>
      <c r="AK57" s="383"/>
      <c r="AL57" s="382"/>
      <c r="AM57" s="387"/>
      <c r="AN57" s="383"/>
      <c r="AO57" s="358"/>
      <c r="AP57" s="360"/>
      <c r="AQ57" s="9"/>
      <c r="AR57" s="10"/>
      <c r="AS57" s="382"/>
      <c r="AT57" s="383"/>
      <c r="AU57" s="365"/>
      <c r="AV57" s="382"/>
      <c r="AW57" s="383"/>
      <c r="AY57" s="365">
        <f>AY55+1</f>
        <v>46</v>
      </c>
    </row>
    <row r="58" spans="1:51" ht="9" customHeight="1">
      <c r="A58" s="365"/>
      <c r="B58" s="394"/>
      <c r="C58" s="389"/>
      <c r="D58" s="391"/>
      <c r="E58" s="27"/>
      <c r="F58" s="28"/>
      <c r="G58" s="29"/>
      <c r="H58" s="27"/>
      <c r="I58" s="28"/>
      <c r="J58" s="29"/>
      <c r="K58" s="27"/>
      <c r="L58" s="28"/>
      <c r="M58" s="29"/>
      <c r="N58" s="27"/>
      <c r="O58" s="28"/>
      <c r="P58" s="29"/>
      <c r="Q58" s="27"/>
      <c r="R58" s="28"/>
      <c r="S58" s="29"/>
      <c r="T58" s="30"/>
      <c r="U58" s="31"/>
      <c r="V58" s="32"/>
      <c r="W58" s="27"/>
      <c r="X58" s="28"/>
      <c r="Y58" s="29"/>
      <c r="Z58" s="27"/>
      <c r="AA58" s="31"/>
      <c r="AB58" s="29"/>
      <c r="AC58" s="27"/>
      <c r="AD58" s="28"/>
      <c r="AE58" s="29"/>
      <c r="AF58" s="27"/>
      <c r="AG58" s="28"/>
      <c r="AH58" s="29"/>
      <c r="AI58" s="27"/>
      <c r="AJ58" s="28"/>
      <c r="AK58" s="29"/>
      <c r="AL58" s="366">
        <f>AL56-AN56</f>
        <v>0</v>
      </c>
      <c r="AM58" s="367"/>
      <c r="AN58" s="368"/>
      <c r="AO58" s="378"/>
      <c r="AP58" s="379"/>
      <c r="AQ58" s="9"/>
      <c r="AR58" s="10"/>
      <c r="AS58" s="384"/>
      <c r="AT58" s="385"/>
      <c r="AU58" s="365"/>
      <c r="AV58" s="384"/>
      <c r="AW58" s="385"/>
      <c r="AY58" s="365"/>
    </row>
    <row r="59" spans="1:51" ht="9" customHeight="1">
      <c r="A59" s="365"/>
      <c r="B59" s="392">
        <v>3</v>
      </c>
      <c r="C59" s="455" t="s">
        <v>22</v>
      </c>
      <c r="D59" s="450"/>
      <c r="E59" s="21">
        <f>IF(E60&gt;G60,1,0)</f>
        <v>0</v>
      </c>
      <c r="F59" s="22"/>
      <c r="G59" s="23">
        <f>IF(G60&gt;E60,1,0)</f>
        <v>0</v>
      </c>
      <c r="H59" s="21">
        <f>IF(H60&gt;J60,1,0)</f>
        <v>0</v>
      </c>
      <c r="I59" s="22"/>
      <c r="J59" s="23">
        <f>IF(J60&gt;H60,1,0)</f>
        <v>0</v>
      </c>
      <c r="K59" s="21">
        <f>IF(K60&gt;M60,1,0)</f>
        <v>0</v>
      </c>
      <c r="L59" s="22"/>
      <c r="M59" s="23">
        <f>IF(M60&gt;K60,1,0)</f>
        <v>0</v>
      </c>
      <c r="N59" s="21">
        <f>IF(N60&gt;P60,1,0)</f>
        <v>0</v>
      </c>
      <c r="O59" s="22"/>
      <c r="P59" s="23">
        <f>IF(P60&gt;N60,1,0)</f>
        <v>0</v>
      </c>
      <c r="Q59" s="21">
        <f>IF(Q60&gt;S60,1,0)</f>
        <v>0</v>
      </c>
      <c r="R59" s="22"/>
      <c r="S59" s="23">
        <f>IF(S60&gt;Q60,1,0)</f>
        <v>0</v>
      </c>
      <c r="T59" s="21">
        <f>IF(T60&gt;V60,1,0)</f>
        <v>0</v>
      </c>
      <c r="U59" s="22"/>
      <c r="V59" s="23">
        <f>IF(V60&gt;T60,1,0)</f>
        <v>0</v>
      </c>
      <c r="W59" s="21">
        <f>IF(W60&gt;Y60,1,0)</f>
        <v>0</v>
      </c>
      <c r="X59" s="22"/>
      <c r="Y59" s="23">
        <f>IF(Y60&gt;W60,1,0)</f>
        <v>0</v>
      </c>
      <c r="Z59" s="21">
        <f>IF(Z60&gt;AB60,1,0)</f>
        <v>0</v>
      </c>
      <c r="AA59" s="22"/>
      <c r="AB59" s="23">
        <f>IF(AB60&gt;Z60,1,0)</f>
        <v>0</v>
      </c>
      <c r="AC59" s="21">
        <f>IF(AC60&gt;AE60,1,0)</f>
        <v>0</v>
      </c>
      <c r="AD59" s="22"/>
      <c r="AE59" s="23">
        <f>IF(AE60&gt;AC60,1,0)</f>
        <v>0</v>
      </c>
      <c r="AF59" s="21">
        <f>IF(AF60&gt;AH60,1,0)</f>
        <v>0</v>
      </c>
      <c r="AG59" s="22"/>
      <c r="AH59" s="23">
        <f>IF(AH60&gt;AF60,1,0)</f>
        <v>0</v>
      </c>
      <c r="AI59" s="21"/>
      <c r="AJ59" s="22"/>
      <c r="AK59" s="23"/>
      <c r="AL59" s="24"/>
      <c r="AM59" s="25"/>
      <c r="AN59" s="26"/>
      <c r="AO59" s="376" t="e">
        <f>RANK(AV59,AV$51:AW$90)</f>
        <v>#DIV/0!</v>
      </c>
      <c r="AP59" s="377"/>
      <c r="AQ59" s="9"/>
      <c r="AR59" s="10"/>
      <c r="AS59" s="380" t="e">
        <f>AI60/(AI60+AK60)</f>
        <v>#DIV/0!</v>
      </c>
      <c r="AT59" s="381"/>
      <c r="AU59" s="365"/>
      <c r="AV59" s="380" t="e">
        <f>AS59+AU59</f>
        <v>#DIV/0!</v>
      </c>
      <c r="AW59" s="381"/>
      <c r="AY59" s="365">
        <f>AY17+1</f>
        <v>51</v>
      </c>
    </row>
    <row r="60" spans="1:51" ht="9" customHeight="1">
      <c r="A60" s="365"/>
      <c r="B60" s="393"/>
      <c r="C60" s="451"/>
      <c r="D60" s="452"/>
      <c r="E60" s="382">
        <f>M52</f>
        <v>0</v>
      </c>
      <c r="F60" s="387" t="s">
        <v>27</v>
      </c>
      <c r="G60" s="383">
        <f>K52</f>
        <v>0</v>
      </c>
      <c r="H60" s="382">
        <f>M56</f>
        <v>0</v>
      </c>
      <c r="I60" s="387" t="s">
        <v>27</v>
      </c>
      <c r="J60" s="383">
        <f>K56</f>
        <v>0</v>
      </c>
      <c r="K60" s="382"/>
      <c r="L60" s="387"/>
      <c r="M60" s="383"/>
      <c r="N60" s="382"/>
      <c r="O60" s="387" t="s">
        <v>27</v>
      </c>
      <c r="P60" s="383"/>
      <c r="Q60" s="382"/>
      <c r="R60" s="387" t="s">
        <v>27</v>
      </c>
      <c r="S60" s="383"/>
      <c r="T60" s="358"/>
      <c r="U60" s="359" t="s">
        <v>27</v>
      </c>
      <c r="V60" s="360"/>
      <c r="W60" s="382"/>
      <c r="X60" s="387" t="s">
        <v>27</v>
      </c>
      <c r="Y60" s="383"/>
      <c r="Z60" s="382"/>
      <c r="AA60" s="359" t="s">
        <v>27</v>
      </c>
      <c r="AB60" s="383"/>
      <c r="AC60" s="382"/>
      <c r="AD60" s="387" t="s">
        <v>27</v>
      </c>
      <c r="AE60" s="383"/>
      <c r="AF60" s="382"/>
      <c r="AG60" s="387" t="s">
        <v>27</v>
      </c>
      <c r="AH60" s="383"/>
      <c r="AI60" s="382">
        <f>E59+H59+K59+N59+Q59+AF59+T59+W59+Z59+AC59</f>
        <v>0</v>
      </c>
      <c r="AJ60" s="387" t="s">
        <v>27</v>
      </c>
      <c r="AK60" s="383">
        <f>G59+J59+M59+P59+S59+AH59+V59+Y59+AB59+AE59</f>
        <v>0</v>
      </c>
      <c r="AL60" s="382">
        <f>E60+H60+K60+N60+Q60+AF60+T60+W60+Z60+AC60+AF60</f>
        <v>0</v>
      </c>
      <c r="AM60" s="387" t="s">
        <v>27</v>
      </c>
      <c r="AN60" s="383">
        <f>G60+J60+M60+P60+S60+AH60+V60+Y60+AB60+AE60+AH60</f>
        <v>0</v>
      </c>
      <c r="AO60" s="358"/>
      <c r="AP60" s="360"/>
      <c r="AQ60" s="9"/>
      <c r="AR60" s="10"/>
      <c r="AS60" s="382"/>
      <c r="AT60" s="383"/>
      <c r="AU60" s="365"/>
      <c r="AV60" s="382"/>
      <c r="AW60" s="383"/>
      <c r="AY60" s="365"/>
    </row>
    <row r="61" spans="1:51" ht="9" customHeight="1">
      <c r="A61" s="365"/>
      <c r="B61" s="393"/>
      <c r="C61" s="451"/>
      <c r="D61" s="452"/>
      <c r="E61" s="382"/>
      <c r="F61" s="387"/>
      <c r="G61" s="383"/>
      <c r="H61" s="382"/>
      <c r="I61" s="387"/>
      <c r="J61" s="383"/>
      <c r="K61" s="382"/>
      <c r="L61" s="387"/>
      <c r="M61" s="383"/>
      <c r="N61" s="382"/>
      <c r="O61" s="387"/>
      <c r="P61" s="383"/>
      <c r="Q61" s="382"/>
      <c r="R61" s="387"/>
      <c r="S61" s="383"/>
      <c r="T61" s="358"/>
      <c r="U61" s="359"/>
      <c r="V61" s="360"/>
      <c r="W61" s="382"/>
      <c r="X61" s="387"/>
      <c r="Y61" s="383"/>
      <c r="Z61" s="382"/>
      <c r="AA61" s="359"/>
      <c r="AB61" s="383"/>
      <c r="AC61" s="382"/>
      <c r="AD61" s="387"/>
      <c r="AE61" s="383"/>
      <c r="AF61" s="382"/>
      <c r="AG61" s="387"/>
      <c r="AH61" s="383"/>
      <c r="AI61" s="382"/>
      <c r="AJ61" s="387"/>
      <c r="AK61" s="383"/>
      <c r="AL61" s="382"/>
      <c r="AM61" s="387"/>
      <c r="AN61" s="383"/>
      <c r="AO61" s="358"/>
      <c r="AP61" s="360"/>
      <c r="AQ61" s="9"/>
      <c r="AR61" s="10"/>
      <c r="AS61" s="382"/>
      <c r="AT61" s="383"/>
      <c r="AU61" s="365"/>
      <c r="AV61" s="382"/>
      <c r="AW61" s="383"/>
      <c r="AY61" s="365">
        <f>AY59+1</f>
        <v>52</v>
      </c>
    </row>
    <row r="62" spans="1:51" ht="9" customHeight="1">
      <c r="A62" s="365"/>
      <c r="B62" s="394"/>
      <c r="C62" s="453"/>
      <c r="D62" s="454"/>
      <c r="E62" s="27"/>
      <c r="F62" s="28"/>
      <c r="G62" s="29"/>
      <c r="H62" s="27"/>
      <c r="I62" s="28"/>
      <c r="J62" s="29"/>
      <c r="K62" s="27"/>
      <c r="L62" s="28"/>
      <c r="M62" s="29"/>
      <c r="N62" s="27"/>
      <c r="O62" s="28"/>
      <c r="P62" s="29"/>
      <c r="Q62" s="27"/>
      <c r="R62" s="28"/>
      <c r="S62" s="29"/>
      <c r="T62" s="30"/>
      <c r="U62" s="31"/>
      <c r="V62" s="32"/>
      <c r="W62" s="27"/>
      <c r="X62" s="28"/>
      <c r="Y62" s="29"/>
      <c r="Z62" s="27"/>
      <c r="AA62" s="31"/>
      <c r="AB62" s="29"/>
      <c r="AC62" s="27"/>
      <c r="AD62" s="28"/>
      <c r="AE62" s="29"/>
      <c r="AF62" s="27"/>
      <c r="AG62" s="28"/>
      <c r="AH62" s="29"/>
      <c r="AI62" s="27"/>
      <c r="AJ62" s="28"/>
      <c r="AK62" s="29"/>
      <c r="AL62" s="366">
        <f>AL60-AN60</f>
        <v>0</v>
      </c>
      <c r="AM62" s="367"/>
      <c r="AN62" s="368"/>
      <c r="AO62" s="378"/>
      <c r="AP62" s="379"/>
      <c r="AQ62" s="9"/>
      <c r="AR62" s="10"/>
      <c r="AS62" s="384"/>
      <c r="AT62" s="385"/>
      <c r="AU62" s="365"/>
      <c r="AV62" s="384"/>
      <c r="AW62" s="385"/>
      <c r="AY62" s="365"/>
    </row>
    <row r="63" spans="1:51" ht="9" customHeight="1">
      <c r="A63" s="365"/>
      <c r="B63" s="392">
        <v>4</v>
      </c>
      <c r="C63" s="455" t="s">
        <v>23</v>
      </c>
      <c r="D63" s="450"/>
      <c r="E63" s="21">
        <f>IF(E64&gt;G64,1,0)</f>
        <v>0</v>
      </c>
      <c r="F63" s="22"/>
      <c r="G63" s="23">
        <f>IF(G64&gt;E64,1,0)</f>
        <v>0</v>
      </c>
      <c r="H63" s="21">
        <f>IF(H64&gt;J64,1,0)</f>
        <v>0</v>
      </c>
      <c r="I63" s="22"/>
      <c r="J63" s="23">
        <f>IF(J64&gt;H64,1,0)</f>
        <v>0</v>
      </c>
      <c r="K63" s="21">
        <f>IF(K64&gt;M64,1,0)</f>
        <v>0</v>
      </c>
      <c r="L63" s="22"/>
      <c r="M63" s="23">
        <f>IF(M64&gt;K64,1,0)</f>
        <v>0</v>
      </c>
      <c r="N63" s="21">
        <f>IF(N64&gt;P64,1,0)</f>
        <v>0</v>
      </c>
      <c r="O63" s="22"/>
      <c r="P63" s="23">
        <f>IF(P64&gt;N64,1,0)</f>
        <v>0</v>
      </c>
      <c r="Q63" s="21">
        <f>IF(Q64&gt;S64,1,0)</f>
        <v>0</v>
      </c>
      <c r="R63" s="22"/>
      <c r="S63" s="23">
        <f>IF(S64&gt;Q64,1,0)</f>
        <v>0</v>
      </c>
      <c r="T63" s="21">
        <f>IF(T64&gt;V64,1,0)</f>
        <v>0</v>
      </c>
      <c r="U63" s="22"/>
      <c r="V63" s="23">
        <f>IF(V64&gt;T64,1,0)</f>
        <v>0</v>
      </c>
      <c r="W63" s="21">
        <f>IF(W64&gt;Y64,1,0)</f>
        <v>0</v>
      </c>
      <c r="X63" s="22"/>
      <c r="Y63" s="23">
        <f>IF(Y64&gt;W64,1,0)</f>
        <v>0</v>
      </c>
      <c r="Z63" s="21">
        <f>IF(Z64&gt;AB64,1,0)</f>
        <v>0</v>
      </c>
      <c r="AA63" s="22"/>
      <c r="AB63" s="23">
        <f>IF(AB64&gt;Z64,1,0)</f>
        <v>0</v>
      </c>
      <c r="AC63" s="21">
        <f>IF(AC64&gt;AE64,1,0)</f>
        <v>0</v>
      </c>
      <c r="AD63" s="22"/>
      <c r="AE63" s="23">
        <f>IF(AE64&gt;AC64,1,0)</f>
        <v>0</v>
      </c>
      <c r="AF63" s="21">
        <f>IF(AF64&gt;AH64,1,0)</f>
        <v>0</v>
      </c>
      <c r="AG63" s="22"/>
      <c r="AH63" s="23">
        <f>IF(AH64&gt;AF64,1,0)</f>
        <v>0</v>
      </c>
      <c r="AI63" s="21"/>
      <c r="AJ63" s="22"/>
      <c r="AK63" s="23"/>
      <c r="AL63" s="24"/>
      <c r="AM63" s="25"/>
      <c r="AN63" s="26"/>
      <c r="AO63" s="376" t="e">
        <f>RANK(AV63,AV$51:AW$90)</f>
        <v>#DIV/0!</v>
      </c>
      <c r="AP63" s="377"/>
      <c r="AQ63" s="9"/>
      <c r="AR63" s="10"/>
      <c r="AS63" s="380" t="e">
        <f>AI64/(AI64+AK64)</f>
        <v>#DIV/0!</v>
      </c>
      <c r="AT63" s="381"/>
      <c r="AU63" s="365"/>
      <c r="AV63" s="380" t="e">
        <f>AS63+AU63</f>
        <v>#DIV/0!</v>
      </c>
      <c r="AW63" s="381"/>
      <c r="AY63" s="365">
        <f>AY109+1</f>
        <v>77</v>
      </c>
    </row>
    <row r="64" spans="1:51" ht="9" customHeight="1">
      <c r="A64" s="365"/>
      <c r="B64" s="393"/>
      <c r="C64" s="451"/>
      <c r="D64" s="452"/>
      <c r="E64" s="382">
        <f>P52</f>
        <v>0</v>
      </c>
      <c r="F64" s="387" t="s">
        <v>27</v>
      </c>
      <c r="G64" s="383">
        <f>N52</f>
        <v>0</v>
      </c>
      <c r="H64" s="382">
        <f>P56</f>
        <v>0</v>
      </c>
      <c r="I64" s="387" t="s">
        <v>27</v>
      </c>
      <c r="J64" s="383">
        <f>N56</f>
        <v>0</v>
      </c>
      <c r="K64" s="382">
        <f>P60</f>
        <v>0</v>
      </c>
      <c r="L64" s="387" t="s">
        <v>27</v>
      </c>
      <c r="M64" s="383">
        <f>N60</f>
        <v>0</v>
      </c>
      <c r="N64" s="382"/>
      <c r="O64" s="387"/>
      <c r="P64" s="383"/>
      <c r="Q64" s="382"/>
      <c r="R64" s="387" t="s">
        <v>27</v>
      </c>
      <c r="S64" s="383"/>
      <c r="T64" s="358"/>
      <c r="U64" s="359" t="s">
        <v>27</v>
      </c>
      <c r="V64" s="360"/>
      <c r="W64" s="382"/>
      <c r="X64" s="387" t="s">
        <v>27</v>
      </c>
      <c r="Y64" s="383"/>
      <c r="Z64" s="382"/>
      <c r="AA64" s="359" t="s">
        <v>27</v>
      </c>
      <c r="AB64" s="383"/>
      <c r="AC64" s="382"/>
      <c r="AD64" s="387" t="s">
        <v>27</v>
      </c>
      <c r="AE64" s="383"/>
      <c r="AF64" s="382"/>
      <c r="AG64" s="387" t="s">
        <v>27</v>
      </c>
      <c r="AH64" s="383"/>
      <c r="AI64" s="382">
        <f>E63+H63+K63+N63+Q63+AF63+T63+W63+Z63+AC63</f>
        <v>0</v>
      </c>
      <c r="AJ64" s="387" t="s">
        <v>27</v>
      </c>
      <c r="AK64" s="383">
        <f>G63+J63+M63+P63+S63+AH63+V63+Y63+AB63+AE63</f>
        <v>0</v>
      </c>
      <c r="AL64" s="382">
        <f>E64+H64+K64+N64+Q64+AF64+T64+W64+Z64+AC64+AF64</f>
        <v>0</v>
      </c>
      <c r="AM64" s="387" t="s">
        <v>27</v>
      </c>
      <c r="AN64" s="383">
        <f>G64+J64+M64+P64+S64+AH64+V64+Y64+AB64+AE64+AH64</f>
        <v>0</v>
      </c>
      <c r="AO64" s="358"/>
      <c r="AP64" s="360"/>
      <c r="AQ64" s="9"/>
      <c r="AR64" s="10"/>
      <c r="AS64" s="382"/>
      <c r="AT64" s="383"/>
      <c r="AU64" s="365"/>
      <c r="AV64" s="382"/>
      <c r="AW64" s="383"/>
      <c r="AY64" s="365"/>
    </row>
    <row r="65" spans="1:51" ht="9" customHeight="1">
      <c r="A65" s="365"/>
      <c r="B65" s="393"/>
      <c r="C65" s="451"/>
      <c r="D65" s="452"/>
      <c r="E65" s="382"/>
      <c r="F65" s="387"/>
      <c r="G65" s="383"/>
      <c r="H65" s="382"/>
      <c r="I65" s="387"/>
      <c r="J65" s="383"/>
      <c r="K65" s="382"/>
      <c r="L65" s="387"/>
      <c r="M65" s="383"/>
      <c r="N65" s="382"/>
      <c r="O65" s="387"/>
      <c r="P65" s="383"/>
      <c r="Q65" s="382"/>
      <c r="R65" s="387"/>
      <c r="S65" s="383"/>
      <c r="T65" s="358"/>
      <c r="U65" s="359"/>
      <c r="V65" s="360"/>
      <c r="W65" s="382"/>
      <c r="X65" s="387"/>
      <c r="Y65" s="383"/>
      <c r="Z65" s="382"/>
      <c r="AA65" s="359"/>
      <c r="AB65" s="383"/>
      <c r="AC65" s="382"/>
      <c r="AD65" s="387"/>
      <c r="AE65" s="383"/>
      <c r="AF65" s="382"/>
      <c r="AG65" s="387"/>
      <c r="AH65" s="383"/>
      <c r="AI65" s="382"/>
      <c r="AJ65" s="387"/>
      <c r="AK65" s="383"/>
      <c r="AL65" s="382"/>
      <c r="AM65" s="387"/>
      <c r="AN65" s="383"/>
      <c r="AO65" s="358"/>
      <c r="AP65" s="360"/>
      <c r="AQ65" s="9"/>
      <c r="AR65" s="10"/>
      <c r="AS65" s="382"/>
      <c r="AT65" s="383"/>
      <c r="AU65" s="365"/>
      <c r="AV65" s="382"/>
      <c r="AW65" s="383"/>
      <c r="AY65" s="365">
        <f>AY63+1</f>
        <v>78</v>
      </c>
    </row>
    <row r="66" spans="1:51" ht="9" customHeight="1">
      <c r="A66" s="365"/>
      <c r="B66" s="394"/>
      <c r="C66" s="453"/>
      <c r="D66" s="454"/>
      <c r="E66" s="27"/>
      <c r="F66" s="28"/>
      <c r="G66" s="29"/>
      <c r="H66" s="27"/>
      <c r="I66" s="28"/>
      <c r="J66" s="29"/>
      <c r="K66" s="27"/>
      <c r="L66" s="28"/>
      <c r="M66" s="29"/>
      <c r="N66" s="27"/>
      <c r="O66" s="28"/>
      <c r="P66" s="29"/>
      <c r="Q66" s="27"/>
      <c r="R66" s="28"/>
      <c r="S66" s="29"/>
      <c r="T66" s="30"/>
      <c r="U66" s="31"/>
      <c r="V66" s="32"/>
      <c r="W66" s="27"/>
      <c r="X66" s="28"/>
      <c r="Y66" s="29"/>
      <c r="Z66" s="27"/>
      <c r="AA66" s="31"/>
      <c r="AB66" s="29"/>
      <c r="AC66" s="27"/>
      <c r="AD66" s="28"/>
      <c r="AE66" s="29"/>
      <c r="AF66" s="27"/>
      <c r="AG66" s="28"/>
      <c r="AH66" s="29"/>
      <c r="AI66" s="27"/>
      <c r="AJ66" s="28"/>
      <c r="AK66" s="29"/>
      <c r="AL66" s="366">
        <f>AL64-AN64</f>
        <v>0</v>
      </c>
      <c r="AM66" s="367"/>
      <c r="AN66" s="368"/>
      <c r="AO66" s="378"/>
      <c r="AP66" s="379"/>
      <c r="AQ66" s="9"/>
      <c r="AR66" s="10"/>
      <c r="AS66" s="384"/>
      <c r="AT66" s="385"/>
      <c r="AU66" s="365"/>
      <c r="AV66" s="384"/>
      <c r="AW66" s="385"/>
      <c r="AY66" s="365"/>
    </row>
    <row r="67" spans="1:51" ht="9" customHeight="1">
      <c r="A67" s="365"/>
      <c r="B67" s="392">
        <v>5</v>
      </c>
      <c r="C67" s="455" t="s">
        <v>24</v>
      </c>
      <c r="D67" s="450"/>
      <c r="E67" s="21">
        <f>IF(E68&gt;G68,1,0)</f>
        <v>0</v>
      </c>
      <c r="F67" s="22"/>
      <c r="G67" s="23">
        <f>IF(G68&gt;E68,1,0)</f>
        <v>0</v>
      </c>
      <c r="H67" s="21">
        <f>IF(H68&gt;J68,1,0)</f>
        <v>0</v>
      </c>
      <c r="I67" s="22"/>
      <c r="J67" s="23">
        <f>IF(J68&gt;H68,1,0)</f>
        <v>0</v>
      </c>
      <c r="K67" s="21">
        <f>IF(K68&gt;M68,1,0)</f>
        <v>0</v>
      </c>
      <c r="L67" s="22"/>
      <c r="M67" s="23">
        <f>IF(M68&gt;K68,1,0)</f>
        <v>0</v>
      </c>
      <c r="N67" s="21">
        <f>IF(N68&gt;P68,1,0)</f>
        <v>0</v>
      </c>
      <c r="O67" s="22"/>
      <c r="P67" s="23">
        <f>IF(P68&gt;N68,1,0)</f>
        <v>0</v>
      </c>
      <c r="Q67" s="21">
        <f>IF(Q68&gt;S68,1,0)</f>
        <v>0</v>
      </c>
      <c r="R67" s="22"/>
      <c r="S67" s="23">
        <f>IF(S68&gt;Q68,1,0)</f>
        <v>0</v>
      </c>
      <c r="T67" s="21">
        <f>IF(T68&gt;V68,1,0)</f>
        <v>0</v>
      </c>
      <c r="U67" s="22"/>
      <c r="V67" s="23">
        <f>IF(V68&gt;T68,1,0)</f>
        <v>0</v>
      </c>
      <c r="W67" s="21">
        <f>IF(W68&gt;Y68,1,0)</f>
        <v>0</v>
      </c>
      <c r="X67" s="22"/>
      <c r="Y67" s="23">
        <f>IF(Y68&gt;W68,1,0)</f>
        <v>0</v>
      </c>
      <c r="Z67" s="21">
        <f>IF(Z68&gt;AB68,1,0)</f>
        <v>0</v>
      </c>
      <c r="AA67" s="22"/>
      <c r="AB67" s="23">
        <f>IF(AB68&gt;Z68,1,0)</f>
        <v>0</v>
      </c>
      <c r="AC67" s="21">
        <f>IF(AC68&gt;AE68,1,0)</f>
        <v>0</v>
      </c>
      <c r="AD67" s="22"/>
      <c r="AE67" s="23">
        <f>IF(AE68&gt;AC68,1,0)</f>
        <v>0</v>
      </c>
      <c r="AF67" s="21">
        <f>IF(AF68&gt;AH68,1,0)</f>
        <v>0</v>
      </c>
      <c r="AG67" s="22"/>
      <c r="AH67" s="23">
        <f>IF(AH68&gt;AF68,1,0)</f>
        <v>0</v>
      </c>
      <c r="AI67" s="21"/>
      <c r="AJ67" s="22"/>
      <c r="AK67" s="23"/>
      <c r="AL67" s="24"/>
      <c r="AM67" s="25"/>
      <c r="AN67" s="26"/>
      <c r="AO67" s="376" t="e">
        <f>RANK(AV67,AV$51:AW$90)</f>
        <v>#DIV/0!</v>
      </c>
      <c r="AP67" s="377"/>
      <c r="AQ67" s="9"/>
      <c r="AR67" s="10"/>
      <c r="AS67" s="380"/>
      <c r="AT67" s="381"/>
      <c r="AU67" s="365"/>
      <c r="AV67" s="380"/>
      <c r="AW67" s="381"/>
      <c r="AY67" s="365"/>
    </row>
    <row r="68" spans="1:51" ht="9" customHeight="1">
      <c r="A68" s="365"/>
      <c r="B68" s="393"/>
      <c r="C68" s="451"/>
      <c r="D68" s="452"/>
      <c r="E68" s="382">
        <f>S52</f>
        <v>0</v>
      </c>
      <c r="F68" s="387" t="s">
        <v>27</v>
      </c>
      <c r="G68" s="383">
        <f>Q52</f>
        <v>0</v>
      </c>
      <c r="H68" s="382">
        <f>S56</f>
        <v>0</v>
      </c>
      <c r="I68" s="387" t="s">
        <v>27</v>
      </c>
      <c r="J68" s="383">
        <f>Q56</f>
        <v>0</v>
      </c>
      <c r="K68" s="382">
        <f>S60</f>
        <v>0</v>
      </c>
      <c r="L68" s="387" t="s">
        <v>27</v>
      </c>
      <c r="M68" s="383">
        <f>Q60</f>
        <v>0</v>
      </c>
      <c r="N68" s="382">
        <f>S64</f>
        <v>0</v>
      </c>
      <c r="O68" s="387" t="s">
        <v>27</v>
      </c>
      <c r="P68" s="383">
        <f>Q64</f>
        <v>0</v>
      </c>
      <c r="Q68" s="382"/>
      <c r="R68" s="387"/>
      <c r="S68" s="383"/>
      <c r="T68" s="358"/>
      <c r="U68" s="359" t="s">
        <v>27</v>
      </c>
      <c r="V68" s="360"/>
      <c r="W68" s="382"/>
      <c r="X68" s="387" t="s">
        <v>27</v>
      </c>
      <c r="Y68" s="383"/>
      <c r="Z68" s="382"/>
      <c r="AA68" s="359" t="s">
        <v>27</v>
      </c>
      <c r="AB68" s="383"/>
      <c r="AC68" s="382"/>
      <c r="AD68" s="387" t="s">
        <v>27</v>
      </c>
      <c r="AE68" s="383"/>
      <c r="AF68" s="382"/>
      <c r="AG68" s="387" t="s">
        <v>27</v>
      </c>
      <c r="AH68" s="383"/>
      <c r="AI68" s="382">
        <f>E67+H67+K67+N67+Q67+AF67+T67+W67+Z67+AC67</f>
        <v>0</v>
      </c>
      <c r="AJ68" s="387" t="s">
        <v>27</v>
      </c>
      <c r="AK68" s="383">
        <f>G67+J67+M67+P67+S67+AH67+V67+Y67+AB67+AE67</f>
        <v>0</v>
      </c>
      <c r="AL68" s="382">
        <f>E68+H68+K68+N68+Q68+AF68+T68+W68+Z68+AC68+AF68</f>
        <v>0</v>
      </c>
      <c r="AM68" s="387" t="s">
        <v>27</v>
      </c>
      <c r="AN68" s="383">
        <f>G68+J68+M68+P68+S68+AH68+V68+Y68+AB68+AE68+AH68</f>
        <v>0</v>
      </c>
      <c r="AO68" s="358"/>
      <c r="AP68" s="360"/>
      <c r="AQ68" s="9"/>
      <c r="AR68" s="10"/>
      <c r="AS68" s="382"/>
      <c r="AT68" s="383"/>
      <c r="AU68" s="365"/>
      <c r="AV68" s="382"/>
      <c r="AW68" s="383"/>
      <c r="AY68" s="365"/>
    </row>
    <row r="69" spans="1:51" ht="9" customHeight="1">
      <c r="A69" s="365"/>
      <c r="B69" s="393"/>
      <c r="C69" s="451"/>
      <c r="D69" s="452"/>
      <c r="E69" s="382"/>
      <c r="F69" s="387"/>
      <c r="G69" s="383"/>
      <c r="H69" s="382"/>
      <c r="I69" s="387"/>
      <c r="J69" s="383"/>
      <c r="K69" s="382"/>
      <c r="L69" s="387"/>
      <c r="M69" s="383"/>
      <c r="N69" s="382"/>
      <c r="O69" s="387"/>
      <c r="P69" s="383"/>
      <c r="Q69" s="382"/>
      <c r="R69" s="387"/>
      <c r="S69" s="383"/>
      <c r="T69" s="358"/>
      <c r="U69" s="359"/>
      <c r="V69" s="360"/>
      <c r="W69" s="382"/>
      <c r="X69" s="387"/>
      <c r="Y69" s="383"/>
      <c r="Z69" s="382"/>
      <c r="AA69" s="359"/>
      <c r="AB69" s="383"/>
      <c r="AC69" s="382"/>
      <c r="AD69" s="387"/>
      <c r="AE69" s="383"/>
      <c r="AF69" s="382"/>
      <c r="AG69" s="387"/>
      <c r="AH69" s="383"/>
      <c r="AI69" s="382"/>
      <c r="AJ69" s="387"/>
      <c r="AK69" s="383"/>
      <c r="AL69" s="382"/>
      <c r="AM69" s="387"/>
      <c r="AN69" s="383"/>
      <c r="AO69" s="358"/>
      <c r="AP69" s="360"/>
      <c r="AQ69" s="9"/>
      <c r="AR69" s="10"/>
      <c r="AS69" s="382"/>
      <c r="AT69" s="383"/>
      <c r="AU69" s="365"/>
      <c r="AV69" s="382"/>
      <c r="AW69" s="383"/>
      <c r="AY69" s="365"/>
    </row>
    <row r="70" spans="1:51" ht="9" customHeight="1">
      <c r="A70" s="365"/>
      <c r="B70" s="394"/>
      <c r="C70" s="453"/>
      <c r="D70" s="454"/>
      <c r="E70" s="27"/>
      <c r="F70" s="28"/>
      <c r="G70" s="29"/>
      <c r="H70" s="27"/>
      <c r="I70" s="28"/>
      <c r="J70" s="29"/>
      <c r="K70" s="27"/>
      <c r="L70" s="28"/>
      <c r="M70" s="29"/>
      <c r="N70" s="27"/>
      <c r="O70" s="28"/>
      <c r="P70" s="29"/>
      <c r="Q70" s="27"/>
      <c r="R70" s="28"/>
      <c r="S70" s="29"/>
      <c r="T70" s="30"/>
      <c r="U70" s="31"/>
      <c r="V70" s="32"/>
      <c r="W70" s="27"/>
      <c r="X70" s="28"/>
      <c r="Y70" s="29"/>
      <c r="Z70" s="27"/>
      <c r="AA70" s="31"/>
      <c r="AB70" s="29"/>
      <c r="AC70" s="27"/>
      <c r="AD70" s="28"/>
      <c r="AE70" s="29"/>
      <c r="AF70" s="27"/>
      <c r="AG70" s="28"/>
      <c r="AH70" s="29"/>
      <c r="AI70" s="27"/>
      <c r="AJ70" s="28"/>
      <c r="AK70" s="29"/>
      <c r="AL70" s="366">
        <f>AL68-AN68</f>
        <v>0</v>
      </c>
      <c r="AM70" s="367"/>
      <c r="AN70" s="368"/>
      <c r="AO70" s="378"/>
      <c r="AP70" s="379"/>
      <c r="AQ70" s="9"/>
      <c r="AR70" s="10"/>
      <c r="AS70" s="384"/>
      <c r="AT70" s="385"/>
      <c r="AU70" s="365"/>
      <c r="AV70" s="384"/>
      <c r="AW70" s="385"/>
      <c r="AY70" s="365"/>
    </row>
    <row r="71" spans="1:51" s="15" customFormat="1" ht="9" hidden="1" customHeight="1">
      <c r="A71" s="440"/>
      <c r="B71" s="369">
        <v>6</v>
      </c>
      <c r="C71" s="372" t="e">
        <f>VLOOKUP(A71,MLIST,3,TRUE)&amp;"　"&amp;VLOOKUP(A71,MLIST,4,TRUE)</f>
        <v>#REF!</v>
      </c>
      <c r="D71" s="374" t="e">
        <f>VLOOKUP(A71,MLIST,5,TRUE)</f>
        <v>#REF!</v>
      </c>
      <c r="E71" s="21">
        <f>IF(E72&gt;G72,1,0)</f>
        <v>0</v>
      </c>
      <c r="F71" s="22"/>
      <c r="G71" s="23">
        <f>IF(G72&gt;E72,1,0)</f>
        <v>0</v>
      </c>
      <c r="H71" s="21">
        <f>IF(H72&gt;J72,1,0)</f>
        <v>0</v>
      </c>
      <c r="I71" s="22"/>
      <c r="J71" s="23">
        <f>IF(J72&gt;H72,1,0)</f>
        <v>0</v>
      </c>
      <c r="K71" s="21">
        <f>IF(K72&gt;M72,1,0)</f>
        <v>0</v>
      </c>
      <c r="L71" s="22"/>
      <c r="M71" s="23">
        <f>IF(M72&gt;K72,1,0)</f>
        <v>0</v>
      </c>
      <c r="N71" s="21">
        <f>IF(N72&gt;P72,1,0)</f>
        <v>0</v>
      </c>
      <c r="O71" s="22"/>
      <c r="P71" s="23">
        <f>IF(P72&gt;N72,1,0)</f>
        <v>0</v>
      </c>
      <c r="Q71" s="21">
        <f>IF(Q72&gt;S72,1,0)</f>
        <v>0</v>
      </c>
      <c r="R71" s="22"/>
      <c r="S71" s="23">
        <f>IF(S72&gt;Q72,1,0)</f>
        <v>0</v>
      </c>
      <c r="T71" s="21">
        <f>IF(T72&gt;V72,1,0)</f>
        <v>0</v>
      </c>
      <c r="U71" s="22"/>
      <c r="V71" s="23">
        <f>IF(V72&gt;T72,1,0)</f>
        <v>0</v>
      </c>
      <c r="W71" s="21">
        <f>IF(W72&gt;Y72,1,0)</f>
        <v>0</v>
      </c>
      <c r="X71" s="22"/>
      <c r="Y71" s="23">
        <f>IF(Y72&gt;W72,1,0)</f>
        <v>0</v>
      </c>
      <c r="Z71" s="21">
        <f>IF(Z72&gt;AB72,1,0)</f>
        <v>0</v>
      </c>
      <c r="AA71" s="22"/>
      <c r="AB71" s="23">
        <f>IF(AB72&gt;Z72,1,0)</f>
        <v>0</v>
      </c>
      <c r="AC71" s="21">
        <f>IF(AC72&gt;AE72,1,0)</f>
        <v>0</v>
      </c>
      <c r="AD71" s="22"/>
      <c r="AE71" s="23">
        <f>IF(AE72&gt;AC72,1,0)</f>
        <v>0</v>
      </c>
      <c r="AF71" s="21">
        <f>IF(AF72&gt;AH72,1,0)</f>
        <v>0</v>
      </c>
      <c r="AG71" s="22"/>
      <c r="AH71" s="23">
        <f>IF(AH72&gt;AF72,1,0)</f>
        <v>0</v>
      </c>
      <c r="AI71" s="21"/>
      <c r="AJ71" s="22"/>
      <c r="AK71" s="23"/>
      <c r="AL71" s="21"/>
      <c r="AM71" s="22"/>
      <c r="AN71" s="23"/>
      <c r="AO71" s="376" t="e">
        <f>RANK(AV71,AV$51:AW$90)</f>
        <v>#DIV/0!</v>
      </c>
      <c r="AP71" s="377"/>
      <c r="AQ71" s="35"/>
      <c r="AR71" s="17"/>
      <c r="AS71" s="376"/>
      <c r="AT71" s="377"/>
      <c r="AU71" s="440"/>
      <c r="AV71" s="376"/>
      <c r="AW71" s="377"/>
      <c r="AY71" s="440"/>
    </row>
    <row r="72" spans="1:51" s="15" customFormat="1" ht="9" hidden="1" customHeight="1">
      <c r="A72" s="440"/>
      <c r="B72" s="370"/>
      <c r="C72" s="373"/>
      <c r="D72" s="375"/>
      <c r="E72" s="358">
        <f>V52</f>
        <v>0</v>
      </c>
      <c r="F72" s="359" t="s">
        <v>27</v>
      </c>
      <c r="G72" s="360">
        <f>T52</f>
        <v>0</v>
      </c>
      <c r="H72" s="358">
        <f>V56</f>
        <v>0</v>
      </c>
      <c r="I72" s="359" t="s">
        <v>27</v>
      </c>
      <c r="J72" s="360">
        <f>T56</f>
        <v>0</v>
      </c>
      <c r="K72" s="358">
        <f>V60</f>
        <v>0</v>
      </c>
      <c r="L72" s="359" t="s">
        <v>27</v>
      </c>
      <c r="M72" s="360">
        <f>T60</f>
        <v>0</v>
      </c>
      <c r="N72" s="358">
        <f>V64</f>
        <v>0</v>
      </c>
      <c r="O72" s="359" t="s">
        <v>27</v>
      </c>
      <c r="P72" s="360">
        <f>T64</f>
        <v>0</v>
      </c>
      <c r="Q72" s="358">
        <f>V68</f>
        <v>0</v>
      </c>
      <c r="R72" s="359" t="s">
        <v>27</v>
      </c>
      <c r="S72" s="360">
        <f>T68</f>
        <v>0</v>
      </c>
      <c r="T72" s="358"/>
      <c r="U72" s="359"/>
      <c r="V72" s="360"/>
      <c r="W72" s="358"/>
      <c r="X72" s="359" t="s">
        <v>27</v>
      </c>
      <c r="Y72" s="360"/>
      <c r="Z72" s="358"/>
      <c r="AA72" s="359" t="s">
        <v>27</v>
      </c>
      <c r="AB72" s="360"/>
      <c r="AC72" s="358"/>
      <c r="AD72" s="359" t="s">
        <v>27</v>
      </c>
      <c r="AE72" s="360"/>
      <c r="AF72" s="358"/>
      <c r="AG72" s="359" t="s">
        <v>27</v>
      </c>
      <c r="AH72" s="360"/>
      <c r="AI72" s="358">
        <f>E71+H71+K71+N71+Q71+AF71+T71+W71+Z71+AC71</f>
        <v>0</v>
      </c>
      <c r="AJ72" s="359" t="s">
        <v>27</v>
      </c>
      <c r="AK72" s="360">
        <f>G71+J71+M71+P71+S71+AH71+V71+Y71+AB71+AE71</f>
        <v>0</v>
      </c>
      <c r="AL72" s="358">
        <f>E72+H72+K72+N72+Q72+AF72+T72+W72+Z72+AC72+AF72</f>
        <v>0</v>
      </c>
      <c r="AM72" s="359" t="s">
        <v>27</v>
      </c>
      <c r="AN72" s="360">
        <f>G72+J72+M72+P72+S72+AH72+V72+Y72+AB72+AE72+AH72</f>
        <v>0</v>
      </c>
      <c r="AO72" s="358"/>
      <c r="AP72" s="360"/>
      <c r="AQ72" s="35"/>
      <c r="AR72" s="17"/>
      <c r="AS72" s="358"/>
      <c r="AT72" s="360"/>
      <c r="AU72" s="440"/>
      <c r="AV72" s="358"/>
      <c r="AW72" s="360"/>
      <c r="AY72" s="440"/>
    </row>
    <row r="73" spans="1:51" s="15" customFormat="1" ht="9" hidden="1" customHeight="1">
      <c r="A73" s="440"/>
      <c r="B73" s="370"/>
      <c r="C73" s="361" t="e">
        <f>VLOOKUP(A73,MLIST,3,TRUE)&amp;"　"&amp;VLOOKUP(A73,MLIST,4,TRUE)</f>
        <v>#REF!</v>
      </c>
      <c r="D73" s="363" t="e">
        <f>VLOOKUP(A73,MLIST,5,TRUE)</f>
        <v>#REF!</v>
      </c>
      <c r="E73" s="358"/>
      <c r="F73" s="359"/>
      <c r="G73" s="360"/>
      <c r="H73" s="358"/>
      <c r="I73" s="359"/>
      <c r="J73" s="360"/>
      <c r="K73" s="358"/>
      <c r="L73" s="359"/>
      <c r="M73" s="360"/>
      <c r="N73" s="358"/>
      <c r="O73" s="359"/>
      <c r="P73" s="360"/>
      <c r="Q73" s="358"/>
      <c r="R73" s="359"/>
      <c r="S73" s="360"/>
      <c r="T73" s="358"/>
      <c r="U73" s="359"/>
      <c r="V73" s="360"/>
      <c r="W73" s="358"/>
      <c r="X73" s="359"/>
      <c r="Y73" s="360"/>
      <c r="Z73" s="358"/>
      <c r="AA73" s="359"/>
      <c r="AB73" s="360"/>
      <c r="AC73" s="358"/>
      <c r="AD73" s="359"/>
      <c r="AE73" s="360"/>
      <c r="AF73" s="358"/>
      <c r="AG73" s="359"/>
      <c r="AH73" s="360"/>
      <c r="AI73" s="358"/>
      <c r="AJ73" s="359"/>
      <c r="AK73" s="360"/>
      <c r="AL73" s="358"/>
      <c r="AM73" s="359"/>
      <c r="AN73" s="360"/>
      <c r="AO73" s="358"/>
      <c r="AP73" s="360"/>
      <c r="AQ73" s="35"/>
      <c r="AR73" s="17"/>
      <c r="AS73" s="358"/>
      <c r="AT73" s="360"/>
      <c r="AU73" s="440"/>
      <c r="AV73" s="358"/>
      <c r="AW73" s="360"/>
      <c r="AY73" s="440"/>
    </row>
    <row r="74" spans="1:51" s="15" customFormat="1" ht="9" hidden="1" customHeight="1">
      <c r="A74" s="440"/>
      <c r="B74" s="371"/>
      <c r="C74" s="362"/>
      <c r="D74" s="364"/>
      <c r="E74" s="30"/>
      <c r="F74" s="31"/>
      <c r="G74" s="32"/>
      <c r="H74" s="30"/>
      <c r="I74" s="31"/>
      <c r="J74" s="32"/>
      <c r="K74" s="30"/>
      <c r="L74" s="31"/>
      <c r="M74" s="32"/>
      <c r="N74" s="30"/>
      <c r="O74" s="31"/>
      <c r="P74" s="32"/>
      <c r="Q74" s="30"/>
      <c r="R74" s="31"/>
      <c r="S74" s="32"/>
      <c r="T74" s="30"/>
      <c r="U74" s="31"/>
      <c r="V74" s="32"/>
      <c r="W74" s="30"/>
      <c r="X74" s="31"/>
      <c r="Y74" s="32"/>
      <c r="Z74" s="30"/>
      <c r="AA74" s="31"/>
      <c r="AB74" s="32"/>
      <c r="AC74" s="30"/>
      <c r="AD74" s="31"/>
      <c r="AE74" s="32"/>
      <c r="AF74" s="30"/>
      <c r="AG74" s="31"/>
      <c r="AH74" s="32"/>
      <c r="AI74" s="30"/>
      <c r="AJ74" s="31"/>
      <c r="AK74" s="32"/>
      <c r="AL74" s="355">
        <f>AL72-AN72</f>
        <v>0</v>
      </c>
      <c r="AM74" s="356"/>
      <c r="AN74" s="357"/>
      <c r="AO74" s="378"/>
      <c r="AP74" s="379"/>
      <c r="AQ74" s="35"/>
      <c r="AR74" s="17"/>
      <c r="AS74" s="378"/>
      <c r="AT74" s="379"/>
      <c r="AU74" s="440"/>
      <c r="AV74" s="378"/>
      <c r="AW74" s="379"/>
      <c r="AY74" s="440"/>
    </row>
    <row r="75" spans="1:51" ht="9" hidden="1" customHeight="1">
      <c r="A75" s="365"/>
      <c r="B75" s="392">
        <v>7</v>
      </c>
      <c r="C75" s="403" t="e">
        <f>VLOOKUP(A75,MLIST,3,TRUE)&amp;"　"&amp;VLOOKUP(A75,MLIST,4,TRUE)</f>
        <v>#REF!</v>
      </c>
      <c r="D75" s="405" t="e">
        <f>VLOOKUP(A75,MLIST,5,TRUE)</f>
        <v>#REF!</v>
      </c>
      <c r="E75" s="21">
        <f>IF(E76&gt;G76,1,0)</f>
        <v>0</v>
      </c>
      <c r="F75" s="22"/>
      <c r="G75" s="23">
        <f>IF(G76&gt;E76,1,0)</f>
        <v>0</v>
      </c>
      <c r="H75" s="21">
        <f>IF(H76&gt;J76,1,0)</f>
        <v>0</v>
      </c>
      <c r="I75" s="22"/>
      <c r="J75" s="23">
        <f>IF(J76&gt;H76,1,0)</f>
        <v>0</v>
      </c>
      <c r="K75" s="21">
        <f>IF(K76&gt;M76,1,0)</f>
        <v>0</v>
      </c>
      <c r="L75" s="22"/>
      <c r="M75" s="23">
        <f>IF(M76&gt;K76,1,0)</f>
        <v>0</v>
      </c>
      <c r="N75" s="21">
        <f>IF(N76&gt;P76,1,0)</f>
        <v>0</v>
      </c>
      <c r="O75" s="22"/>
      <c r="P75" s="23">
        <f>IF(P76&gt;N76,1,0)</f>
        <v>0</v>
      </c>
      <c r="Q75" s="21">
        <f>IF(Q76&gt;S76,1,0)</f>
        <v>0</v>
      </c>
      <c r="R75" s="22"/>
      <c r="S75" s="23">
        <f>IF(S76&gt;Q76,1,0)</f>
        <v>0</v>
      </c>
      <c r="T75" s="21">
        <f>IF(T76&gt;V76,1,0)</f>
        <v>0</v>
      </c>
      <c r="U75" s="22"/>
      <c r="V75" s="23">
        <f>IF(V76&gt;T76,1,0)</f>
        <v>0</v>
      </c>
      <c r="W75" s="21">
        <f>IF(W76&gt;Y76,1,0)</f>
        <v>0</v>
      </c>
      <c r="X75" s="22"/>
      <c r="Y75" s="23">
        <f>IF(Y76&gt;W76,1,0)</f>
        <v>0</v>
      </c>
      <c r="Z75" s="21">
        <f>IF(Z76&gt;AB76,1,0)</f>
        <v>0</v>
      </c>
      <c r="AA75" s="22"/>
      <c r="AB75" s="23">
        <f>IF(AB76&gt;Z76,1,0)</f>
        <v>0</v>
      </c>
      <c r="AC75" s="21">
        <f>IF(AC76&gt;AE76,1,0)</f>
        <v>0</v>
      </c>
      <c r="AD75" s="22"/>
      <c r="AE75" s="23">
        <f>IF(AE76&gt;AC76,1,0)</f>
        <v>0</v>
      </c>
      <c r="AF75" s="21">
        <f>IF(AF76&gt;AH76,1,0)</f>
        <v>0</v>
      </c>
      <c r="AG75" s="22"/>
      <c r="AH75" s="23">
        <f>IF(AH76&gt;AF76,1,0)</f>
        <v>0</v>
      </c>
      <c r="AI75" s="21"/>
      <c r="AJ75" s="22"/>
      <c r="AK75" s="23"/>
      <c r="AL75" s="24"/>
      <c r="AM75" s="25"/>
      <c r="AN75" s="26"/>
      <c r="AO75" s="376" t="e">
        <f>RANK(AV75,AV$51:AW$90)</f>
        <v>#DIV/0!</v>
      </c>
      <c r="AP75" s="377"/>
      <c r="AQ75" s="9"/>
      <c r="AR75" s="10"/>
      <c r="AS75" s="380"/>
      <c r="AT75" s="381"/>
      <c r="AU75" s="365"/>
      <c r="AV75" s="380"/>
      <c r="AW75" s="381"/>
      <c r="AY75" s="365"/>
    </row>
    <row r="76" spans="1:51" ht="9" hidden="1" customHeight="1">
      <c r="A76" s="365"/>
      <c r="B76" s="393"/>
      <c r="C76" s="404"/>
      <c r="D76" s="406"/>
      <c r="E76" s="382">
        <f>Y52</f>
        <v>0</v>
      </c>
      <c r="F76" s="387" t="s">
        <v>27</v>
      </c>
      <c r="G76" s="383">
        <f>W52</f>
        <v>0</v>
      </c>
      <c r="H76" s="382">
        <f>Y56</f>
        <v>0</v>
      </c>
      <c r="I76" s="387" t="s">
        <v>27</v>
      </c>
      <c r="J76" s="383">
        <f>W56</f>
        <v>0</v>
      </c>
      <c r="K76" s="382">
        <f>Y60</f>
        <v>0</v>
      </c>
      <c r="L76" s="387" t="s">
        <v>27</v>
      </c>
      <c r="M76" s="383">
        <f>W60</f>
        <v>0</v>
      </c>
      <c r="N76" s="382">
        <f>Y64</f>
        <v>0</v>
      </c>
      <c r="O76" s="387" t="s">
        <v>27</v>
      </c>
      <c r="P76" s="383">
        <f>W64</f>
        <v>0</v>
      </c>
      <c r="Q76" s="382">
        <f>Y68</f>
        <v>0</v>
      </c>
      <c r="R76" s="387" t="s">
        <v>27</v>
      </c>
      <c r="S76" s="383">
        <f>W68</f>
        <v>0</v>
      </c>
      <c r="T76" s="382">
        <f>Y72</f>
        <v>0</v>
      </c>
      <c r="U76" s="387" t="s">
        <v>27</v>
      </c>
      <c r="V76" s="383">
        <f>W72</f>
        <v>0</v>
      </c>
      <c r="W76" s="382"/>
      <c r="X76" s="387"/>
      <c r="Y76" s="383"/>
      <c r="Z76" s="382"/>
      <c r="AA76" s="359" t="s">
        <v>27</v>
      </c>
      <c r="AB76" s="383"/>
      <c r="AC76" s="382"/>
      <c r="AD76" s="387" t="s">
        <v>27</v>
      </c>
      <c r="AE76" s="383"/>
      <c r="AF76" s="382"/>
      <c r="AG76" s="387" t="s">
        <v>27</v>
      </c>
      <c r="AH76" s="383"/>
      <c r="AI76" s="382">
        <f>E75+H75+K75+N75+Q75+AF75+T75+W75+Z75+AC75</f>
        <v>0</v>
      </c>
      <c r="AJ76" s="387" t="s">
        <v>27</v>
      </c>
      <c r="AK76" s="383">
        <f>G75+J75+M75+P75+S75+AH75+V75+Y75+AB75+AE75</f>
        <v>0</v>
      </c>
      <c r="AL76" s="382">
        <f>E76+H76+K76+N76+Q76+AF76+T76+W76+Z76+AC76+AF76</f>
        <v>0</v>
      </c>
      <c r="AM76" s="387" t="s">
        <v>27</v>
      </c>
      <c r="AN76" s="383">
        <f>G76+J76+M76+P76+S76+AH76+V76+Y76+AB76+AE76+AH76</f>
        <v>0</v>
      </c>
      <c r="AO76" s="358"/>
      <c r="AP76" s="360"/>
      <c r="AQ76" s="9"/>
      <c r="AR76" s="10"/>
      <c r="AS76" s="382"/>
      <c r="AT76" s="383"/>
      <c r="AU76" s="365"/>
      <c r="AV76" s="382"/>
      <c r="AW76" s="383"/>
      <c r="AY76" s="365"/>
    </row>
    <row r="77" spans="1:51" ht="9" hidden="1" customHeight="1">
      <c r="A77" s="365"/>
      <c r="B77" s="393"/>
      <c r="C77" s="399" t="e">
        <f>VLOOKUP(A77,MLIST,3,TRUE)&amp;"　"&amp;VLOOKUP(A77,MLIST,4,TRUE)</f>
        <v>#REF!</v>
      </c>
      <c r="D77" s="401" t="e">
        <f>VLOOKUP(A77,MLIST,5,TRUE)</f>
        <v>#REF!</v>
      </c>
      <c r="E77" s="382"/>
      <c r="F77" s="387"/>
      <c r="G77" s="383"/>
      <c r="H77" s="382"/>
      <c r="I77" s="387"/>
      <c r="J77" s="383"/>
      <c r="K77" s="382"/>
      <c r="L77" s="387"/>
      <c r="M77" s="383"/>
      <c r="N77" s="382"/>
      <c r="O77" s="387"/>
      <c r="P77" s="383"/>
      <c r="Q77" s="382"/>
      <c r="R77" s="387"/>
      <c r="S77" s="383"/>
      <c r="T77" s="382"/>
      <c r="U77" s="387"/>
      <c r="V77" s="383"/>
      <c r="W77" s="382"/>
      <c r="X77" s="387"/>
      <c r="Y77" s="383"/>
      <c r="Z77" s="382"/>
      <c r="AA77" s="359"/>
      <c r="AB77" s="383"/>
      <c r="AC77" s="382"/>
      <c r="AD77" s="387"/>
      <c r="AE77" s="383"/>
      <c r="AF77" s="382"/>
      <c r="AG77" s="387"/>
      <c r="AH77" s="383"/>
      <c r="AI77" s="382"/>
      <c r="AJ77" s="387"/>
      <c r="AK77" s="383"/>
      <c r="AL77" s="382"/>
      <c r="AM77" s="387"/>
      <c r="AN77" s="383"/>
      <c r="AO77" s="358"/>
      <c r="AP77" s="360"/>
      <c r="AQ77" s="9"/>
      <c r="AR77" s="10"/>
      <c r="AS77" s="382"/>
      <c r="AT77" s="383"/>
      <c r="AU77" s="365"/>
      <c r="AV77" s="382"/>
      <c r="AW77" s="383"/>
      <c r="AY77" s="365"/>
    </row>
    <row r="78" spans="1:51" ht="9" hidden="1" customHeight="1">
      <c r="A78" s="365"/>
      <c r="B78" s="394"/>
      <c r="C78" s="400"/>
      <c r="D78" s="402"/>
      <c r="E78" s="27"/>
      <c r="F78" s="28"/>
      <c r="G78" s="29"/>
      <c r="H78" s="27"/>
      <c r="I78" s="28"/>
      <c r="J78" s="29"/>
      <c r="K78" s="27"/>
      <c r="L78" s="28"/>
      <c r="M78" s="29"/>
      <c r="N78" s="27"/>
      <c r="O78" s="28"/>
      <c r="P78" s="29"/>
      <c r="Q78" s="27"/>
      <c r="R78" s="28"/>
      <c r="S78" s="29"/>
      <c r="T78" s="27"/>
      <c r="U78" s="28"/>
      <c r="V78" s="29"/>
      <c r="W78" s="27"/>
      <c r="X78" s="28"/>
      <c r="Y78" s="29"/>
      <c r="Z78" s="27"/>
      <c r="AA78" s="31"/>
      <c r="AB78" s="29"/>
      <c r="AC78" s="27"/>
      <c r="AD78" s="28"/>
      <c r="AE78" s="29"/>
      <c r="AF78" s="27"/>
      <c r="AG78" s="28"/>
      <c r="AH78" s="29"/>
      <c r="AI78" s="27"/>
      <c r="AJ78" s="28"/>
      <c r="AK78" s="29"/>
      <c r="AL78" s="366">
        <f>AL76-AN76</f>
        <v>0</v>
      </c>
      <c r="AM78" s="367"/>
      <c r="AN78" s="368"/>
      <c r="AO78" s="378"/>
      <c r="AP78" s="379"/>
      <c r="AQ78" s="9"/>
      <c r="AR78" s="10"/>
      <c r="AS78" s="384"/>
      <c r="AT78" s="385"/>
      <c r="AU78" s="365"/>
      <c r="AV78" s="384"/>
      <c r="AW78" s="385"/>
      <c r="AY78" s="365"/>
    </row>
    <row r="79" spans="1:51" ht="9" hidden="1" customHeight="1">
      <c r="A79" s="365"/>
      <c r="B79" s="369">
        <v>8</v>
      </c>
      <c r="C79" s="403" t="e">
        <f>VLOOKUP(A79,MLIST,3,TRUE)&amp;"　"&amp;VLOOKUP(A79,MLIST,4,TRUE)</f>
        <v>#REF!</v>
      </c>
      <c r="D79" s="405" t="e">
        <f>VLOOKUP(A79,MLIST,5,TRUE)</f>
        <v>#REF!</v>
      </c>
      <c r="E79" s="21">
        <f>IF(E80&gt;G80,1,0)</f>
        <v>0</v>
      </c>
      <c r="F79" s="22"/>
      <c r="G79" s="23">
        <f>IF(G80&gt;E80,1,0)</f>
        <v>0</v>
      </c>
      <c r="H79" s="21">
        <f>IF(H80&gt;J80,1,0)</f>
        <v>0</v>
      </c>
      <c r="I79" s="22"/>
      <c r="J79" s="23">
        <f>IF(J80&gt;H80,1,0)</f>
        <v>0</v>
      </c>
      <c r="K79" s="21">
        <f>IF(K80&gt;M80,1,0)</f>
        <v>0</v>
      </c>
      <c r="L79" s="22"/>
      <c r="M79" s="23">
        <f>IF(M80&gt;K80,1,0)</f>
        <v>0</v>
      </c>
      <c r="N79" s="21">
        <f>IF(N80&gt;P80,1,0)</f>
        <v>0</v>
      </c>
      <c r="O79" s="22"/>
      <c r="P79" s="23">
        <f>IF(P80&gt;N80,1,0)</f>
        <v>0</v>
      </c>
      <c r="Q79" s="21">
        <f>IF(Q80&gt;S80,1,0)</f>
        <v>0</v>
      </c>
      <c r="R79" s="22"/>
      <c r="S79" s="23">
        <f>IF(S80&gt;Q80,1,0)</f>
        <v>0</v>
      </c>
      <c r="T79" s="21">
        <f>IF(T80&gt;V80,1,0)</f>
        <v>0</v>
      </c>
      <c r="U79" s="22"/>
      <c r="V79" s="23">
        <f>IF(V80&gt;T80,1,0)</f>
        <v>0</v>
      </c>
      <c r="W79" s="21">
        <f>IF(W80&gt;Y80,1,0)</f>
        <v>0</v>
      </c>
      <c r="X79" s="22"/>
      <c r="Y79" s="23">
        <f>IF(Y80&gt;W80,1,0)</f>
        <v>0</v>
      </c>
      <c r="Z79" s="21">
        <f>IF(Z80&gt;AB80,1,0)</f>
        <v>0</v>
      </c>
      <c r="AA79" s="22"/>
      <c r="AB79" s="23">
        <f>IF(AB80&gt;Z80,1,0)</f>
        <v>0</v>
      </c>
      <c r="AC79" s="21">
        <f>IF(AC80&gt;AE80,1,0)</f>
        <v>0</v>
      </c>
      <c r="AD79" s="22"/>
      <c r="AE79" s="23">
        <f>IF(AE80&gt;AC80,1,0)</f>
        <v>0</v>
      </c>
      <c r="AF79" s="21">
        <f>IF(AF80&gt;AH80,1,0)</f>
        <v>0</v>
      </c>
      <c r="AG79" s="22"/>
      <c r="AH79" s="23">
        <f>IF(AH80&gt;AF80,1,0)</f>
        <v>0</v>
      </c>
      <c r="AI79" s="21"/>
      <c r="AJ79" s="22"/>
      <c r="AK79" s="23"/>
      <c r="AL79" s="21"/>
      <c r="AM79" s="22"/>
      <c r="AN79" s="23"/>
      <c r="AO79" s="376"/>
      <c r="AP79" s="377"/>
      <c r="AQ79" s="9"/>
      <c r="AR79" s="10"/>
      <c r="AS79" s="380"/>
      <c r="AT79" s="381"/>
      <c r="AU79" s="365"/>
      <c r="AV79" s="380"/>
      <c r="AW79" s="381"/>
      <c r="AY79" s="365"/>
    </row>
    <row r="80" spans="1:51" ht="9" hidden="1" customHeight="1">
      <c r="A80" s="365"/>
      <c r="B80" s="370"/>
      <c r="C80" s="404"/>
      <c r="D80" s="406"/>
      <c r="E80" s="358">
        <f>AB52</f>
        <v>0</v>
      </c>
      <c r="F80" s="359" t="s">
        <v>27</v>
      </c>
      <c r="G80" s="360">
        <f>Z52</f>
        <v>0</v>
      </c>
      <c r="H80" s="358">
        <f>AB56</f>
        <v>0</v>
      </c>
      <c r="I80" s="359" t="s">
        <v>27</v>
      </c>
      <c r="J80" s="360">
        <f>Z56</f>
        <v>0</v>
      </c>
      <c r="K80" s="358">
        <f>AB60</f>
        <v>0</v>
      </c>
      <c r="L80" s="359" t="s">
        <v>27</v>
      </c>
      <c r="M80" s="360">
        <f>Z60</f>
        <v>0</v>
      </c>
      <c r="N80" s="358">
        <f>AB64</f>
        <v>0</v>
      </c>
      <c r="O80" s="359" t="s">
        <v>27</v>
      </c>
      <c r="P80" s="360">
        <f>Z64</f>
        <v>0</v>
      </c>
      <c r="Q80" s="358">
        <f>AB68</f>
        <v>0</v>
      </c>
      <c r="R80" s="359" t="s">
        <v>27</v>
      </c>
      <c r="S80" s="360">
        <f>Z68</f>
        <v>0</v>
      </c>
      <c r="T80" s="358">
        <f>AB72</f>
        <v>0</v>
      </c>
      <c r="U80" s="359" t="s">
        <v>27</v>
      </c>
      <c r="V80" s="360">
        <f>Z72</f>
        <v>0</v>
      </c>
      <c r="W80" s="358">
        <f>AB76</f>
        <v>0</v>
      </c>
      <c r="X80" s="359" t="s">
        <v>27</v>
      </c>
      <c r="Y80" s="360">
        <f>Z76</f>
        <v>0</v>
      </c>
      <c r="Z80" s="358"/>
      <c r="AA80" s="359"/>
      <c r="AB80" s="360"/>
      <c r="AC80" s="358"/>
      <c r="AD80" s="359" t="s">
        <v>27</v>
      </c>
      <c r="AE80" s="360"/>
      <c r="AF80" s="358"/>
      <c r="AG80" s="359" t="s">
        <v>27</v>
      </c>
      <c r="AH80" s="360"/>
      <c r="AI80" s="358">
        <f>E79+H79+K79+N79+Q79+AF79+T79+W79+Z79+AC79</f>
        <v>0</v>
      </c>
      <c r="AJ80" s="359" t="s">
        <v>27</v>
      </c>
      <c r="AK80" s="360">
        <f>G79+J79+M79+P79+S79+AH79+V79+Y79+AB79+AE79</f>
        <v>0</v>
      </c>
      <c r="AL80" s="358">
        <f>E80+H80+K80+N80+Q80+AF80+T80+W80+Z80+AC80+AF80</f>
        <v>0</v>
      </c>
      <c r="AM80" s="359" t="s">
        <v>27</v>
      </c>
      <c r="AN80" s="360">
        <f>G80+J80+M80+P80+S80+AH80+V80+Y80+AB80+AE80+AH80</f>
        <v>0</v>
      </c>
      <c r="AO80" s="358"/>
      <c r="AP80" s="360"/>
      <c r="AQ80" s="9"/>
      <c r="AR80" s="10"/>
      <c r="AS80" s="382"/>
      <c r="AT80" s="383"/>
      <c r="AU80" s="365"/>
      <c r="AV80" s="382"/>
      <c r="AW80" s="383"/>
      <c r="AY80" s="365"/>
    </row>
    <row r="81" spans="1:51" ht="9" hidden="1" customHeight="1">
      <c r="A81" s="365"/>
      <c r="B81" s="370"/>
      <c r="C81" s="399" t="e">
        <f>VLOOKUP(A81,MLIST,3,TRUE)&amp;"　"&amp;VLOOKUP(A81,MLIST,4,TRUE)</f>
        <v>#REF!</v>
      </c>
      <c r="D81" s="401" t="e">
        <f>VLOOKUP(A81,MLIST,5,TRUE)</f>
        <v>#REF!</v>
      </c>
      <c r="E81" s="358"/>
      <c r="F81" s="359"/>
      <c r="G81" s="360"/>
      <c r="H81" s="358"/>
      <c r="I81" s="359"/>
      <c r="J81" s="360"/>
      <c r="K81" s="358"/>
      <c r="L81" s="359"/>
      <c r="M81" s="360"/>
      <c r="N81" s="358"/>
      <c r="O81" s="359"/>
      <c r="P81" s="360"/>
      <c r="Q81" s="358"/>
      <c r="R81" s="359"/>
      <c r="S81" s="360"/>
      <c r="T81" s="358"/>
      <c r="U81" s="359"/>
      <c r="V81" s="360"/>
      <c r="W81" s="358"/>
      <c r="X81" s="359"/>
      <c r="Y81" s="360"/>
      <c r="Z81" s="358"/>
      <c r="AA81" s="359"/>
      <c r="AB81" s="360"/>
      <c r="AC81" s="358"/>
      <c r="AD81" s="359"/>
      <c r="AE81" s="360"/>
      <c r="AF81" s="358"/>
      <c r="AG81" s="359"/>
      <c r="AH81" s="360"/>
      <c r="AI81" s="358"/>
      <c r="AJ81" s="359"/>
      <c r="AK81" s="360"/>
      <c r="AL81" s="358"/>
      <c r="AM81" s="359"/>
      <c r="AN81" s="360"/>
      <c r="AO81" s="358"/>
      <c r="AP81" s="360"/>
      <c r="AQ81" s="9"/>
      <c r="AR81" s="10"/>
      <c r="AS81" s="382"/>
      <c r="AT81" s="383"/>
      <c r="AU81" s="365"/>
      <c r="AV81" s="382"/>
      <c r="AW81" s="383"/>
      <c r="AY81" s="365"/>
    </row>
    <row r="82" spans="1:51" ht="9" hidden="1" customHeight="1">
      <c r="A82" s="365"/>
      <c r="B82" s="371"/>
      <c r="C82" s="400"/>
      <c r="D82" s="402"/>
      <c r="E82" s="30"/>
      <c r="F82" s="31"/>
      <c r="G82" s="32"/>
      <c r="H82" s="30"/>
      <c r="I82" s="31"/>
      <c r="J82" s="32"/>
      <c r="K82" s="30"/>
      <c r="L82" s="31"/>
      <c r="M82" s="32"/>
      <c r="N82" s="30"/>
      <c r="O82" s="31"/>
      <c r="P82" s="32"/>
      <c r="Q82" s="30"/>
      <c r="R82" s="31"/>
      <c r="S82" s="32"/>
      <c r="T82" s="30"/>
      <c r="U82" s="31"/>
      <c r="V82" s="32"/>
      <c r="W82" s="30"/>
      <c r="X82" s="31"/>
      <c r="Y82" s="32"/>
      <c r="Z82" s="30"/>
      <c r="AA82" s="31"/>
      <c r="AB82" s="32"/>
      <c r="AC82" s="30"/>
      <c r="AD82" s="31"/>
      <c r="AE82" s="32"/>
      <c r="AF82" s="30"/>
      <c r="AG82" s="31"/>
      <c r="AH82" s="32"/>
      <c r="AI82" s="30"/>
      <c r="AJ82" s="31"/>
      <c r="AK82" s="32"/>
      <c r="AL82" s="355">
        <f>AL80-AN80</f>
        <v>0</v>
      </c>
      <c r="AM82" s="356"/>
      <c r="AN82" s="357"/>
      <c r="AO82" s="378"/>
      <c r="AP82" s="379"/>
      <c r="AQ82" s="9"/>
      <c r="AR82" s="10"/>
      <c r="AS82" s="384"/>
      <c r="AT82" s="385"/>
      <c r="AU82" s="365"/>
      <c r="AV82" s="384"/>
      <c r="AW82" s="385"/>
      <c r="AY82" s="365"/>
    </row>
    <row r="83" spans="1:51" ht="9" hidden="1" customHeight="1">
      <c r="A83" s="416"/>
      <c r="B83" s="392">
        <v>9</v>
      </c>
      <c r="C83" s="395" t="e">
        <f>VLOOKUP(A83,MLIST,3,TRUE)&amp;"　"&amp;VLOOKUP(A83,MLIST,4,TRUE)</f>
        <v>#REF!</v>
      </c>
      <c r="D83" s="397" t="e">
        <f>VLOOKUP(A83,MLIST,5,TRUE)</f>
        <v>#REF!</v>
      </c>
      <c r="E83" s="21">
        <f>IF(E84&gt;G84,1,0)</f>
        <v>0</v>
      </c>
      <c r="F83" s="22"/>
      <c r="G83" s="23">
        <f>IF(G84&gt;E84,1,0)</f>
        <v>0</v>
      </c>
      <c r="H83" s="21">
        <f>IF(H84&gt;J84,1,0)</f>
        <v>0</v>
      </c>
      <c r="I83" s="22"/>
      <c r="J83" s="23">
        <f>IF(J84&gt;H84,1,0)</f>
        <v>0</v>
      </c>
      <c r="K83" s="21">
        <f>IF(K84&gt;M84,1,0)</f>
        <v>0</v>
      </c>
      <c r="L83" s="22"/>
      <c r="M83" s="23">
        <f>IF(M84&gt;K84,1,0)</f>
        <v>0</v>
      </c>
      <c r="N83" s="21">
        <f>IF(N84&gt;P84,1,0)</f>
        <v>0</v>
      </c>
      <c r="O83" s="22"/>
      <c r="P83" s="23">
        <f>IF(P84&gt;N84,1,0)</f>
        <v>0</v>
      </c>
      <c r="Q83" s="21">
        <f>IF(Q84&gt;S84,1,0)</f>
        <v>0</v>
      </c>
      <c r="R83" s="22"/>
      <c r="S83" s="23">
        <f>IF(S84&gt;Q84,1,0)</f>
        <v>0</v>
      </c>
      <c r="T83" s="21">
        <f>IF(T84&gt;V84,1,0)</f>
        <v>0</v>
      </c>
      <c r="U83" s="22"/>
      <c r="V83" s="23">
        <f>IF(V84&gt;T84,1,0)</f>
        <v>0</v>
      </c>
      <c r="W83" s="21">
        <f>IF(W84&gt;Y84,1,0)</f>
        <v>0</v>
      </c>
      <c r="X83" s="22"/>
      <c r="Y83" s="23">
        <f>IF(Y84&gt;W84,1,0)</f>
        <v>0</v>
      </c>
      <c r="Z83" s="21">
        <f>IF(Z84&gt;AB84,1,0)</f>
        <v>0</v>
      </c>
      <c r="AA83" s="22"/>
      <c r="AB83" s="23">
        <f>IF(AB84&gt;Z84,1,0)</f>
        <v>0</v>
      </c>
      <c r="AC83" s="21">
        <f>IF(AC84&gt;AE84,1,0)</f>
        <v>0</v>
      </c>
      <c r="AD83" s="22"/>
      <c r="AE83" s="23">
        <f>IF(AE84&gt;AC84,1,0)</f>
        <v>0</v>
      </c>
      <c r="AF83" s="21">
        <f>IF(AF84&gt;AH84,1,0)</f>
        <v>0</v>
      </c>
      <c r="AG83" s="22"/>
      <c r="AH83" s="23">
        <f>IF(AH84&gt;AF84,1,0)</f>
        <v>0</v>
      </c>
      <c r="AI83" s="21"/>
      <c r="AJ83" s="22"/>
      <c r="AK83" s="23"/>
      <c r="AL83" s="24"/>
      <c r="AM83" s="25"/>
      <c r="AN83" s="26"/>
      <c r="AO83" s="380"/>
      <c r="AP83" s="381"/>
      <c r="AQ83" s="9"/>
      <c r="AR83" s="10"/>
      <c r="AS83" s="380"/>
      <c r="AT83" s="381"/>
      <c r="AU83" s="365"/>
      <c r="AV83" s="380"/>
      <c r="AW83" s="381"/>
      <c r="AY83" s="416"/>
    </row>
    <row r="84" spans="1:51" ht="9" hidden="1" customHeight="1">
      <c r="A84" s="417"/>
      <c r="B84" s="393"/>
      <c r="C84" s="388"/>
      <c r="D84" s="390"/>
      <c r="E84" s="382">
        <f>AE52</f>
        <v>0</v>
      </c>
      <c r="F84" s="387" t="s">
        <v>27</v>
      </c>
      <c r="G84" s="383">
        <f>AC52</f>
        <v>0</v>
      </c>
      <c r="H84" s="382">
        <f>AE56</f>
        <v>0</v>
      </c>
      <c r="I84" s="387" t="s">
        <v>27</v>
      </c>
      <c r="J84" s="383">
        <f>AC56</f>
        <v>0</v>
      </c>
      <c r="K84" s="382">
        <f>AE60</f>
        <v>0</v>
      </c>
      <c r="L84" s="387" t="s">
        <v>27</v>
      </c>
      <c r="M84" s="383">
        <f>AC60</f>
        <v>0</v>
      </c>
      <c r="N84" s="382">
        <f>AE64</f>
        <v>0</v>
      </c>
      <c r="O84" s="387" t="s">
        <v>27</v>
      </c>
      <c r="P84" s="383">
        <f>AC64</f>
        <v>0</v>
      </c>
      <c r="Q84" s="382">
        <f>AE68</f>
        <v>0</v>
      </c>
      <c r="R84" s="387" t="s">
        <v>27</v>
      </c>
      <c r="S84" s="383">
        <f>AC68</f>
        <v>0</v>
      </c>
      <c r="T84" s="382">
        <f>AE72</f>
        <v>0</v>
      </c>
      <c r="U84" s="387" t="s">
        <v>27</v>
      </c>
      <c r="V84" s="383">
        <f>AC72</f>
        <v>0</v>
      </c>
      <c r="W84" s="382">
        <f>AE76</f>
        <v>0</v>
      </c>
      <c r="X84" s="387" t="s">
        <v>27</v>
      </c>
      <c r="Y84" s="383">
        <f>AC76</f>
        <v>0</v>
      </c>
      <c r="Z84" s="382">
        <f>AE80</f>
        <v>0</v>
      </c>
      <c r="AA84" s="359" t="s">
        <v>27</v>
      </c>
      <c r="AB84" s="383">
        <f>AC80</f>
        <v>0</v>
      </c>
      <c r="AC84" s="382"/>
      <c r="AD84" s="387"/>
      <c r="AE84" s="383"/>
      <c r="AF84" s="382"/>
      <c r="AG84" s="387" t="s">
        <v>27</v>
      </c>
      <c r="AH84" s="383"/>
      <c r="AI84" s="382">
        <f>E83+H83+K83+N83+Q83+AF83+T83+W83+Z83+AC83</f>
        <v>0</v>
      </c>
      <c r="AJ84" s="387" t="s">
        <v>27</v>
      </c>
      <c r="AK84" s="383">
        <f>G83+J83+M83+P83+S83+AH83+V83+Y83+AB83+AE83</f>
        <v>0</v>
      </c>
      <c r="AL84" s="382">
        <f>E84+H84+K84+N84+Q84+AF84+T84+W84+Z84+AC84+AF84</f>
        <v>0</v>
      </c>
      <c r="AM84" s="387" t="s">
        <v>27</v>
      </c>
      <c r="AN84" s="383">
        <f>G84+J84+M84+P84+S84+AH84+V84+Y84+AB84+AE84+AH84</f>
        <v>0</v>
      </c>
      <c r="AO84" s="382"/>
      <c r="AP84" s="383"/>
      <c r="AQ84" s="9"/>
      <c r="AR84" s="10"/>
      <c r="AS84" s="382"/>
      <c r="AT84" s="383"/>
      <c r="AU84" s="365"/>
      <c r="AV84" s="382"/>
      <c r="AW84" s="383"/>
      <c r="AY84" s="417"/>
    </row>
    <row r="85" spans="1:51" ht="9" hidden="1" customHeight="1">
      <c r="A85" s="417"/>
      <c r="B85" s="393"/>
      <c r="C85" s="388"/>
      <c r="D85" s="390"/>
      <c r="E85" s="382"/>
      <c r="F85" s="387"/>
      <c r="G85" s="383"/>
      <c r="H85" s="382"/>
      <c r="I85" s="387"/>
      <c r="J85" s="383"/>
      <c r="K85" s="382"/>
      <c r="L85" s="387"/>
      <c r="M85" s="383"/>
      <c r="N85" s="382"/>
      <c r="O85" s="387"/>
      <c r="P85" s="383"/>
      <c r="Q85" s="382"/>
      <c r="R85" s="387"/>
      <c r="S85" s="383"/>
      <c r="T85" s="382"/>
      <c r="U85" s="387"/>
      <c r="V85" s="383"/>
      <c r="W85" s="382"/>
      <c r="X85" s="387"/>
      <c r="Y85" s="383"/>
      <c r="Z85" s="382"/>
      <c r="AA85" s="359"/>
      <c r="AB85" s="383"/>
      <c r="AC85" s="382"/>
      <c r="AD85" s="387"/>
      <c r="AE85" s="383"/>
      <c r="AF85" s="382"/>
      <c r="AG85" s="387"/>
      <c r="AH85" s="383"/>
      <c r="AI85" s="382"/>
      <c r="AJ85" s="387"/>
      <c r="AK85" s="383"/>
      <c r="AL85" s="382"/>
      <c r="AM85" s="387"/>
      <c r="AN85" s="383"/>
      <c r="AO85" s="382"/>
      <c r="AP85" s="383"/>
      <c r="AQ85" s="9"/>
      <c r="AR85" s="10"/>
      <c r="AS85" s="382"/>
      <c r="AT85" s="383"/>
      <c r="AU85" s="365"/>
      <c r="AV85" s="382"/>
      <c r="AW85" s="383"/>
      <c r="AY85" s="417"/>
    </row>
    <row r="86" spans="1:51" ht="9" hidden="1" customHeight="1">
      <c r="A86" s="418"/>
      <c r="B86" s="394"/>
      <c r="C86" s="389"/>
      <c r="D86" s="391"/>
      <c r="E86" s="27"/>
      <c r="F86" s="28"/>
      <c r="G86" s="29"/>
      <c r="H86" s="27"/>
      <c r="I86" s="28"/>
      <c r="J86" s="29"/>
      <c r="K86" s="27"/>
      <c r="L86" s="28"/>
      <c r="M86" s="29"/>
      <c r="N86" s="27"/>
      <c r="O86" s="28"/>
      <c r="P86" s="29"/>
      <c r="Q86" s="27"/>
      <c r="R86" s="28"/>
      <c r="S86" s="29"/>
      <c r="T86" s="27"/>
      <c r="U86" s="28"/>
      <c r="V86" s="29"/>
      <c r="W86" s="27"/>
      <c r="X86" s="28"/>
      <c r="Y86" s="29"/>
      <c r="Z86" s="27"/>
      <c r="AA86" s="31"/>
      <c r="AB86" s="29"/>
      <c r="AC86" s="27"/>
      <c r="AD86" s="28"/>
      <c r="AE86" s="29"/>
      <c r="AF86" s="27"/>
      <c r="AG86" s="28"/>
      <c r="AH86" s="29"/>
      <c r="AI86" s="27"/>
      <c r="AJ86" s="28"/>
      <c r="AK86" s="29"/>
      <c r="AL86" s="366">
        <f>AL84-AN84</f>
        <v>0</v>
      </c>
      <c r="AM86" s="367"/>
      <c r="AN86" s="368"/>
      <c r="AO86" s="384"/>
      <c r="AP86" s="385"/>
      <c r="AQ86" s="9"/>
      <c r="AR86" s="10"/>
      <c r="AS86" s="384"/>
      <c r="AT86" s="385"/>
      <c r="AU86" s="365"/>
      <c r="AV86" s="384"/>
      <c r="AW86" s="385"/>
      <c r="AY86" s="418"/>
    </row>
    <row r="87" spans="1:51" ht="9" hidden="1" customHeight="1">
      <c r="A87" s="416"/>
      <c r="B87" s="392">
        <v>10</v>
      </c>
      <c r="C87" s="395" t="e">
        <f>VLOOKUP(A87,MLIST,3,TRUE)&amp;"　"&amp;VLOOKUP(A87,MLIST,4,TRUE)</f>
        <v>#REF!</v>
      </c>
      <c r="D87" s="397" t="e">
        <f>VLOOKUP(A87,MLIST,5,TRUE)</f>
        <v>#REF!</v>
      </c>
      <c r="E87" s="21">
        <f>IF(E88&gt;G88,1,0)</f>
        <v>0</v>
      </c>
      <c r="F87" s="22"/>
      <c r="G87" s="23">
        <f>IF(G88&gt;E88,1,0)</f>
        <v>0</v>
      </c>
      <c r="H87" s="21">
        <f>IF(H88&gt;J88,1,0)</f>
        <v>0</v>
      </c>
      <c r="I87" s="22"/>
      <c r="J87" s="23">
        <f>IF(J88&gt;H88,1,0)</f>
        <v>0</v>
      </c>
      <c r="K87" s="21">
        <f>IF(K88&gt;M88,1,0)</f>
        <v>0</v>
      </c>
      <c r="L87" s="22"/>
      <c r="M87" s="23">
        <f>IF(M88&gt;K88,1,0)</f>
        <v>0</v>
      </c>
      <c r="N87" s="21">
        <f>IF(N88&gt;P88,1,0)</f>
        <v>0</v>
      </c>
      <c r="O87" s="22"/>
      <c r="P87" s="23">
        <f>IF(P88&gt;N88,1,0)</f>
        <v>0</v>
      </c>
      <c r="Q87" s="21">
        <f>IF(Q88&gt;S88,1,0)</f>
        <v>0</v>
      </c>
      <c r="R87" s="22"/>
      <c r="S87" s="23">
        <f>IF(S88&gt;Q88,1,0)</f>
        <v>0</v>
      </c>
      <c r="T87" s="21">
        <f>IF(T88&gt;V88,1,0)</f>
        <v>0</v>
      </c>
      <c r="U87" s="22"/>
      <c r="V87" s="23">
        <f>IF(V88&gt;T88,1,0)</f>
        <v>0</v>
      </c>
      <c r="W87" s="21">
        <f>IF(W88&gt;Y88,1,0)</f>
        <v>0</v>
      </c>
      <c r="X87" s="22"/>
      <c r="Y87" s="23">
        <f>IF(Y88&gt;W88,1,0)</f>
        <v>0</v>
      </c>
      <c r="Z87" s="21">
        <f>IF(Z88&gt;AB88,1,0)</f>
        <v>0</v>
      </c>
      <c r="AA87" s="22"/>
      <c r="AB87" s="23">
        <f>IF(AB88&gt;Z88,1,0)</f>
        <v>0</v>
      </c>
      <c r="AC87" s="21">
        <f>IF(AC88&gt;AE88,1,0)</f>
        <v>0</v>
      </c>
      <c r="AD87" s="22"/>
      <c r="AE87" s="23">
        <f>IF(AE88&gt;AC88,1,0)</f>
        <v>0</v>
      </c>
      <c r="AF87" s="21">
        <f>IF(AF88&gt;AH88,1,0)</f>
        <v>0</v>
      </c>
      <c r="AG87" s="22"/>
      <c r="AH87" s="23">
        <f>IF(AH88&gt;AF88,1,0)</f>
        <v>0</v>
      </c>
      <c r="AI87" s="21"/>
      <c r="AJ87" s="22"/>
      <c r="AK87" s="23"/>
      <c r="AL87" s="24"/>
      <c r="AM87" s="25"/>
      <c r="AN87" s="26"/>
      <c r="AO87" s="380"/>
      <c r="AP87" s="381"/>
      <c r="AQ87" s="9"/>
      <c r="AR87" s="10"/>
      <c r="AS87" s="380"/>
      <c r="AT87" s="381"/>
      <c r="AU87" s="365"/>
      <c r="AV87" s="380"/>
      <c r="AW87" s="381"/>
      <c r="AY87" s="416"/>
    </row>
    <row r="88" spans="1:51" ht="9" hidden="1" customHeight="1">
      <c r="A88" s="417"/>
      <c r="B88" s="393"/>
      <c r="C88" s="388"/>
      <c r="D88" s="390"/>
      <c r="E88" s="382">
        <f>AH52</f>
        <v>0</v>
      </c>
      <c r="F88" s="387" t="s">
        <v>27</v>
      </c>
      <c r="G88" s="383">
        <f>AF52</f>
        <v>0</v>
      </c>
      <c r="H88" s="382">
        <f>AH56</f>
        <v>0</v>
      </c>
      <c r="I88" s="387" t="s">
        <v>27</v>
      </c>
      <c r="J88" s="383">
        <f>AF56</f>
        <v>0</v>
      </c>
      <c r="K88" s="382">
        <f>AH60</f>
        <v>0</v>
      </c>
      <c r="L88" s="387" t="s">
        <v>27</v>
      </c>
      <c r="M88" s="383">
        <f>AF60</f>
        <v>0</v>
      </c>
      <c r="N88" s="382">
        <f>AH64</f>
        <v>0</v>
      </c>
      <c r="O88" s="387" t="s">
        <v>27</v>
      </c>
      <c r="P88" s="383">
        <f>AF64</f>
        <v>0</v>
      </c>
      <c r="Q88" s="382">
        <f>AH68</f>
        <v>0</v>
      </c>
      <c r="R88" s="387" t="s">
        <v>27</v>
      </c>
      <c r="S88" s="383">
        <f>AF84</f>
        <v>0</v>
      </c>
      <c r="T88" s="382">
        <f>AH72</f>
        <v>0</v>
      </c>
      <c r="U88" s="387" t="s">
        <v>27</v>
      </c>
      <c r="V88" s="383">
        <f>AF72</f>
        <v>0</v>
      </c>
      <c r="W88" s="382">
        <f>AH76</f>
        <v>0</v>
      </c>
      <c r="X88" s="387" t="s">
        <v>27</v>
      </c>
      <c r="Y88" s="383">
        <f>AF76</f>
        <v>0</v>
      </c>
      <c r="Z88" s="382">
        <f>AH80</f>
        <v>0</v>
      </c>
      <c r="AA88" s="359" t="s">
        <v>27</v>
      </c>
      <c r="AB88" s="383">
        <f>AF80</f>
        <v>0</v>
      </c>
      <c r="AC88" s="382">
        <f>AH84</f>
        <v>0</v>
      </c>
      <c r="AD88" s="387" t="s">
        <v>27</v>
      </c>
      <c r="AE88" s="383">
        <f>AF84</f>
        <v>0</v>
      </c>
      <c r="AF88" s="382"/>
      <c r="AG88" s="387"/>
      <c r="AH88" s="383"/>
      <c r="AI88" s="382">
        <f>E87+H87+K87+N87+Q87+AF87+T87+W87+Z87+AC87</f>
        <v>0</v>
      </c>
      <c r="AJ88" s="387" t="s">
        <v>27</v>
      </c>
      <c r="AK88" s="383">
        <f>G87+J87+M87+P87+S87+AH87+V87+Y87+AB87+AE87</f>
        <v>0</v>
      </c>
      <c r="AL88" s="382">
        <f>E88+H88+K88+N88+Q88+AF88+T88+W88+Z88+AC88+AF88</f>
        <v>0</v>
      </c>
      <c r="AM88" s="387" t="s">
        <v>27</v>
      </c>
      <c r="AN88" s="383">
        <f>G88+J88+M88+P88+S88+AH88+V88+Y88+AB88+AE88+AH88</f>
        <v>0</v>
      </c>
      <c r="AO88" s="382"/>
      <c r="AP88" s="383"/>
      <c r="AQ88" s="9"/>
      <c r="AR88" s="10"/>
      <c r="AS88" s="382"/>
      <c r="AT88" s="383"/>
      <c r="AU88" s="365"/>
      <c r="AV88" s="382"/>
      <c r="AW88" s="383"/>
      <c r="AY88" s="417"/>
    </row>
    <row r="89" spans="1:51" ht="9" hidden="1" customHeight="1">
      <c r="A89" s="417"/>
      <c r="B89" s="393"/>
      <c r="C89" s="388"/>
      <c r="D89" s="390"/>
      <c r="E89" s="382"/>
      <c r="F89" s="387"/>
      <c r="G89" s="383"/>
      <c r="H89" s="382"/>
      <c r="I89" s="387"/>
      <c r="J89" s="383"/>
      <c r="K89" s="382"/>
      <c r="L89" s="387"/>
      <c r="M89" s="383"/>
      <c r="N89" s="382"/>
      <c r="O89" s="387"/>
      <c r="P89" s="383"/>
      <c r="Q89" s="382"/>
      <c r="R89" s="387"/>
      <c r="S89" s="383"/>
      <c r="T89" s="382"/>
      <c r="U89" s="387"/>
      <c r="V89" s="383"/>
      <c r="W89" s="382"/>
      <c r="X89" s="387"/>
      <c r="Y89" s="383"/>
      <c r="Z89" s="382"/>
      <c r="AA89" s="359"/>
      <c r="AB89" s="383"/>
      <c r="AC89" s="382"/>
      <c r="AD89" s="387"/>
      <c r="AE89" s="383"/>
      <c r="AF89" s="382"/>
      <c r="AG89" s="387"/>
      <c r="AH89" s="383"/>
      <c r="AI89" s="382"/>
      <c r="AJ89" s="387"/>
      <c r="AK89" s="383"/>
      <c r="AL89" s="382"/>
      <c r="AM89" s="387"/>
      <c r="AN89" s="383"/>
      <c r="AO89" s="382"/>
      <c r="AP89" s="383"/>
      <c r="AQ89" s="9"/>
      <c r="AR89" s="10"/>
      <c r="AS89" s="382"/>
      <c r="AT89" s="383"/>
      <c r="AU89" s="365"/>
      <c r="AV89" s="382"/>
      <c r="AW89" s="383"/>
      <c r="AY89" s="417"/>
    </row>
    <row r="90" spans="1:51" ht="9" hidden="1" customHeight="1">
      <c r="A90" s="418"/>
      <c r="B90" s="394"/>
      <c r="C90" s="389"/>
      <c r="D90" s="391"/>
      <c r="E90" s="27"/>
      <c r="F90" s="28"/>
      <c r="G90" s="29"/>
      <c r="H90" s="27"/>
      <c r="I90" s="28"/>
      <c r="J90" s="29"/>
      <c r="K90" s="27"/>
      <c r="L90" s="28"/>
      <c r="M90" s="29"/>
      <c r="N90" s="27"/>
      <c r="O90" s="28"/>
      <c r="P90" s="29"/>
      <c r="Q90" s="27"/>
      <c r="R90" s="28"/>
      <c r="S90" s="29"/>
      <c r="T90" s="27"/>
      <c r="U90" s="28"/>
      <c r="V90" s="29"/>
      <c r="W90" s="27"/>
      <c r="X90" s="28"/>
      <c r="Y90" s="29"/>
      <c r="Z90" s="27"/>
      <c r="AA90" s="31"/>
      <c r="AB90" s="29"/>
      <c r="AC90" s="27"/>
      <c r="AD90" s="28"/>
      <c r="AE90" s="29"/>
      <c r="AF90" s="27"/>
      <c r="AG90" s="28"/>
      <c r="AH90" s="29"/>
      <c r="AI90" s="27"/>
      <c r="AJ90" s="28"/>
      <c r="AK90" s="29"/>
      <c r="AL90" s="366">
        <f>AL88-AN88</f>
        <v>0</v>
      </c>
      <c r="AM90" s="367"/>
      <c r="AN90" s="368"/>
      <c r="AO90" s="384"/>
      <c r="AP90" s="385"/>
      <c r="AQ90" s="9"/>
      <c r="AR90" s="10"/>
      <c r="AS90" s="384"/>
      <c r="AT90" s="385"/>
      <c r="AU90" s="365"/>
      <c r="AV90" s="384"/>
      <c r="AW90" s="385"/>
      <c r="AY90" s="418"/>
    </row>
    <row r="91" spans="1:51" ht="9" customHeight="1">
      <c r="A91" s="33"/>
      <c r="B91" s="1"/>
      <c r="C91" s="134"/>
      <c r="D91" s="135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4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34"/>
      <c r="AM91" s="34"/>
      <c r="AN91" s="34"/>
      <c r="AO91" s="16"/>
      <c r="AP91" s="16"/>
      <c r="AQ91" s="10"/>
      <c r="AR91" s="10"/>
      <c r="AS91" s="16"/>
      <c r="AT91" s="16"/>
      <c r="AU91" s="10"/>
      <c r="AV91" s="16"/>
      <c r="AW91" s="16"/>
      <c r="AY91" s="33"/>
    </row>
    <row r="92" spans="1:51" ht="13.5">
      <c r="B92" t="s">
        <v>35</v>
      </c>
    </row>
    <row r="93" spans="1:51" ht="5.25" customHeight="1"/>
    <row r="94" spans="1:51" s="4" customFormat="1" ht="15" customHeight="1">
      <c r="B94" s="3" t="s">
        <v>85</v>
      </c>
      <c r="C94" s="2" t="s">
        <v>13</v>
      </c>
      <c r="D94" s="13" t="s">
        <v>10</v>
      </c>
      <c r="E94" s="407">
        <v>1</v>
      </c>
      <c r="F94" s="408"/>
      <c r="G94" s="409"/>
      <c r="H94" s="407">
        <v>2</v>
      </c>
      <c r="I94" s="408"/>
      <c r="J94" s="409"/>
      <c r="K94" s="407">
        <v>3</v>
      </c>
      <c r="L94" s="408"/>
      <c r="M94" s="409"/>
      <c r="N94" s="407">
        <v>4</v>
      </c>
      <c r="O94" s="408"/>
      <c r="P94" s="409"/>
      <c r="Q94" s="407">
        <v>5</v>
      </c>
      <c r="R94" s="408"/>
      <c r="S94" s="409"/>
      <c r="T94" s="413">
        <v>6</v>
      </c>
      <c r="U94" s="414"/>
      <c r="V94" s="415"/>
      <c r="W94" s="407">
        <v>7</v>
      </c>
      <c r="X94" s="408"/>
      <c r="Y94" s="409"/>
      <c r="Z94" s="413">
        <v>8</v>
      </c>
      <c r="AA94" s="414"/>
      <c r="AB94" s="415"/>
      <c r="AC94" s="407">
        <v>9</v>
      </c>
      <c r="AD94" s="408"/>
      <c r="AE94" s="409"/>
      <c r="AF94" s="407">
        <v>10</v>
      </c>
      <c r="AG94" s="408"/>
      <c r="AH94" s="409"/>
      <c r="AI94" s="407" t="s">
        <v>11</v>
      </c>
      <c r="AJ94" s="408"/>
      <c r="AK94" s="409"/>
      <c r="AL94" s="410" t="s">
        <v>14</v>
      </c>
      <c r="AM94" s="411"/>
      <c r="AN94" s="412"/>
      <c r="AO94" s="407" t="s">
        <v>12</v>
      </c>
      <c r="AP94" s="409"/>
      <c r="AQ94" s="11"/>
      <c r="AR94" s="12"/>
    </row>
    <row r="95" spans="1:51" ht="9" customHeight="1">
      <c r="A95" s="365"/>
      <c r="B95" s="392">
        <v>1</v>
      </c>
      <c r="C95" s="403" t="e">
        <f>VLOOKUP(A95,MLIST,2,TRUE)&amp;"　"&amp;VLOOKUP(A95,MLIST,3,TRUE)</f>
        <v>#REF!</v>
      </c>
      <c r="D95" s="405" t="e">
        <f>VLOOKUP(A95,MLIST,4,TRUE)</f>
        <v>#REF!</v>
      </c>
      <c r="E95" s="21">
        <f>IF(E96&gt;G96,1,0)</f>
        <v>0</v>
      </c>
      <c r="F95" s="22"/>
      <c r="G95" s="23">
        <f>IF(G96&gt;E96,1,0)</f>
        <v>0</v>
      </c>
      <c r="H95" s="21">
        <f>IF(H96&gt;J96,1,0)</f>
        <v>0</v>
      </c>
      <c r="I95" s="22"/>
      <c r="J95" s="23">
        <f>IF(J96&gt;H96,1,0)</f>
        <v>0</v>
      </c>
      <c r="K95" s="21">
        <f>IF(K96&gt;M96,1,0)</f>
        <v>0</v>
      </c>
      <c r="L95" s="22"/>
      <c r="M95" s="23">
        <f>IF(M96&gt;K96,1,0)</f>
        <v>0</v>
      </c>
      <c r="N95" s="21">
        <f>IF(N96&gt;P96,1,0)</f>
        <v>0</v>
      </c>
      <c r="O95" s="22"/>
      <c r="P95" s="23">
        <f>IF(P96&gt;N96,1,0)</f>
        <v>0</v>
      </c>
      <c r="Q95" s="21">
        <f>IF(Q96&gt;S96,1,0)</f>
        <v>0</v>
      </c>
      <c r="R95" s="22"/>
      <c r="S95" s="23">
        <f>IF(S96&gt;Q96,1,0)</f>
        <v>0</v>
      </c>
      <c r="T95" s="21">
        <f>IF(T96&gt;V96,1,0)</f>
        <v>0</v>
      </c>
      <c r="U95" s="22"/>
      <c r="V95" s="23">
        <f>IF(V96&gt;T96,1,0)</f>
        <v>0</v>
      </c>
      <c r="W95" s="21">
        <f>IF(W96&gt;Y96,1,0)</f>
        <v>0</v>
      </c>
      <c r="X95" s="22"/>
      <c r="Y95" s="23">
        <f>IF(Y96&gt;W96,1,0)</f>
        <v>0</v>
      </c>
      <c r="Z95" s="21">
        <f>IF(Z96&gt;AB96,1,0)</f>
        <v>0</v>
      </c>
      <c r="AA95" s="22"/>
      <c r="AB95" s="23">
        <f>IF(AB96&gt;Z96,1,0)</f>
        <v>0</v>
      </c>
      <c r="AC95" s="21">
        <f>IF(AC96&gt;AE96,1,0)</f>
        <v>0</v>
      </c>
      <c r="AD95" s="22"/>
      <c r="AE95" s="23">
        <f>IF(AE96&gt;AC96,1,0)</f>
        <v>0</v>
      </c>
      <c r="AF95" s="21">
        <f>IF(AF96&gt;AH96,1,0)</f>
        <v>0</v>
      </c>
      <c r="AG95" s="22"/>
      <c r="AH95" s="23">
        <f>IF(AH96&gt;AF96,1,0)</f>
        <v>0</v>
      </c>
      <c r="AI95" s="21"/>
      <c r="AJ95" s="22"/>
      <c r="AK95" s="23"/>
      <c r="AL95" s="24"/>
      <c r="AM95" s="25"/>
      <c r="AN95" s="26"/>
      <c r="AO95" s="376" t="e">
        <f>RANK(AV95,AV$95:AW$134)</f>
        <v>#DIV/0!</v>
      </c>
      <c r="AP95" s="377"/>
      <c r="AQ95" s="9"/>
      <c r="AR95" s="10"/>
      <c r="AS95" s="380" t="e">
        <f>AI96/(AI96+AK96)</f>
        <v>#DIV/0!</v>
      </c>
      <c r="AT95" s="381"/>
      <c r="AU95" s="353"/>
      <c r="AV95" s="380" t="e">
        <f>AS95+AU95</f>
        <v>#DIV/0!</v>
      </c>
      <c r="AW95" s="381"/>
      <c r="AY95" s="365">
        <f>AY53+1</f>
        <v>21</v>
      </c>
    </row>
    <row r="96" spans="1:51" ht="9" customHeight="1">
      <c r="A96" s="365"/>
      <c r="B96" s="393"/>
      <c r="C96" s="404"/>
      <c r="D96" s="406"/>
      <c r="E96" s="382"/>
      <c r="F96" s="387"/>
      <c r="G96" s="383"/>
      <c r="H96" s="382"/>
      <c r="I96" s="387" t="s">
        <v>27</v>
      </c>
      <c r="J96" s="383"/>
      <c r="K96" s="382"/>
      <c r="L96" s="387" t="s">
        <v>27</v>
      </c>
      <c r="M96" s="383"/>
      <c r="N96" s="382"/>
      <c r="O96" s="387" t="s">
        <v>27</v>
      </c>
      <c r="P96" s="383"/>
      <c r="Q96" s="382"/>
      <c r="R96" s="387" t="s">
        <v>27</v>
      </c>
      <c r="S96" s="383"/>
      <c r="T96" s="358"/>
      <c r="U96" s="359" t="s">
        <v>27</v>
      </c>
      <c r="V96" s="360"/>
      <c r="W96" s="382"/>
      <c r="X96" s="387" t="s">
        <v>27</v>
      </c>
      <c r="Y96" s="383"/>
      <c r="Z96" s="382"/>
      <c r="AA96" s="359" t="s">
        <v>27</v>
      </c>
      <c r="AB96" s="383"/>
      <c r="AC96" s="382"/>
      <c r="AD96" s="387" t="s">
        <v>27</v>
      </c>
      <c r="AE96" s="383"/>
      <c r="AF96" s="382"/>
      <c r="AG96" s="387" t="s">
        <v>27</v>
      </c>
      <c r="AH96" s="383"/>
      <c r="AI96" s="382">
        <f>E95+H95+K95+N95+Q95+AF95+T95+W95+Z95+AC95</f>
        <v>0</v>
      </c>
      <c r="AJ96" s="387" t="s">
        <v>27</v>
      </c>
      <c r="AK96" s="383">
        <f>G95+J95+M95+P95+S95+AH95+V95+Y95+AB95+AE95</f>
        <v>0</v>
      </c>
      <c r="AL96" s="382">
        <f>E96+H96+K96+N96+Q96+AF96+T96+W96+Z96+AC96+AF96</f>
        <v>0</v>
      </c>
      <c r="AM96" s="387" t="s">
        <v>27</v>
      </c>
      <c r="AN96" s="383">
        <f>G96+J96+M96+P96+S96+AH96+V96+Y96+AB96+AE96+AH96</f>
        <v>0</v>
      </c>
      <c r="AO96" s="358"/>
      <c r="AP96" s="360"/>
      <c r="AQ96" s="9"/>
      <c r="AR96" s="10"/>
      <c r="AS96" s="382"/>
      <c r="AT96" s="383"/>
      <c r="AU96" s="386"/>
      <c r="AV96" s="382"/>
      <c r="AW96" s="383"/>
      <c r="AY96" s="365"/>
    </row>
    <row r="97" spans="1:51" ht="9" customHeight="1">
      <c r="A97" s="365"/>
      <c r="B97" s="393"/>
      <c r="C97" s="399" t="e">
        <f>VLOOKUP(A97,MLIST,2,TRUE)&amp;"　"&amp;VLOOKUP(A97,MLIST,3,TRUE)</f>
        <v>#REF!</v>
      </c>
      <c r="D97" s="401" t="e">
        <f>VLOOKUP(A97,MLIST,4,TRUE)</f>
        <v>#REF!</v>
      </c>
      <c r="E97" s="382"/>
      <c r="F97" s="387"/>
      <c r="G97" s="383"/>
      <c r="H97" s="382"/>
      <c r="I97" s="387"/>
      <c r="J97" s="383"/>
      <c r="K97" s="382"/>
      <c r="L97" s="387"/>
      <c r="M97" s="383"/>
      <c r="N97" s="382"/>
      <c r="O97" s="387"/>
      <c r="P97" s="383"/>
      <c r="Q97" s="382"/>
      <c r="R97" s="387"/>
      <c r="S97" s="383"/>
      <c r="T97" s="358"/>
      <c r="U97" s="359"/>
      <c r="V97" s="360"/>
      <c r="W97" s="382"/>
      <c r="X97" s="387"/>
      <c r="Y97" s="383"/>
      <c r="Z97" s="382"/>
      <c r="AA97" s="359"/>
      <c r="AB97" s="383"/>
      <c r="AC97" s="382"/>
      <c r="AD97" s="387"/>
      <c r="AE97" s="383"/>
      <c r="AF97" s="382"/>
      <c r="AG97" s="387"/>
      <c r="AH97" s="383"/>
      <c r="AI97" s="382"/>
      <c r="AJ97" s="387"/>
      <c r="AK97" s="383"/>
      <c r="AL97" s="382"/>
      <c r="AM97" s="387"/>
      <c r="AN97" s="383"/>
      <c r="AO97" s="358"/>
      <c r="AP97" s="360"/>
      <c r="AQ97" s="9"/>
      <c r="AR97" s="10"/>
      <c r="AS97" s="382"/>
      <c r="AT97" s="383"/>
      <c r="AU97" s="386"/>
      <c r="AV97" s="382"/>
      <c r="AW97" s="383"/>
      <c r="AY97" s="365">
        <f>AY95+1</f>
        <v>22</v>
      </c>
    </row>
    <row r="98" spans="1:51" ht="9" customHeight="1">
      <c r="A98" s="365"/>
      <c r="B98" s="394"/>
      <c r="C98" s="400"/>
      <c r="D98" s="402"/>
      <c r="E98" s="27"/>
      <c r="F98" s="28"/>
      <c r="G98" s="29"/>
      <c r="H98" s="27"/>
      <c r="I98" s="28"/>
      <c r="J98" s="29"/>
      <c r="K98" s="27"/>
      <c r="L98" s="28"/>
      <c r="M98" s="29"/>
      <c r="N98" s="27"/>
      <c r="O98" s="28"/>
      <c r="P98" s="29"/>
      <c r="Q98" s="27"/>
      <c r="R98" s="28"/>
      <c r="S98" s="29"/>
      <c r="T98" s="30"/>
      <c r="U98" s="31"/>
      <c r="V98" s="32"/>
      <c r="W98" s="27"/>
      <c r="X98" s="28"/>
      <c r="Y98" s="29"/>
      <c r="Z98" s="27"/>
      <c r="AA98" s="31"/>
      <c r="AB98" s="29"/>
      <c r="AC98" s="27"/>
      <c r="AD98" s="28"/>
      <c r="AE98" s="29"/>
      <c r="AF98" s="27"/>
      <c r="AG98" s="28"/>
      <c r="AH98" s="29"/>
      <c r="AI98" s="27"/>
      <c r="AJ98" s="28"/>
      <c r="AK98" s="29"/>
      <c r="AL98" s="366">
        <f>AL96-AN96</f>
        <v>0</v>
      </c>
      <c r="AM98" s="367"/>
      <c r="AN98" s="368"/>
      <c r="AO98" s="378"/>
      <c r="AP98" s="379"/>
      <c r="AQ98" s="9"/>
      <c r="AR98" s="10"/>
      <c r="AS98" s="384"/>
      <c r="AT98" s="385"/>
      <c r="AU98" s="354"/>
      <c r="AV98" s="384"/>
      <c r="AW98" s="385"/>
      <c r="AY98" s="365"/>
    </row>
    <row r="99" spans="1:51" ht="9" customHeight="1">
      <c r="A99" s="365"/>
      <c r="B99" s="392">
        <v>2</v>
      </c>
      <c r="C99" s="395" t="e">
        <f>VLOOKUP(A99,MLIST,2,TRUE)&amp;"　"&amp;VLOOKUP(A99,MLIST,3,TRUE)</f>
        <v>#REF!</v>
      </c>
      <c r="D99" s="397" t="e">
        <f>VLOOKUP(A99,MLIST,4,TRUE)</f>
        <v>#REF!</v>
      </c>
      <c r="E99" s="21">
        <f>IF(E100&gt;G100,1,0)</f>
        <v>0</v>
      </c>
      <c r="F99" s="22"/>
      <c r="G99" s="23">
        <f>IF(G100&gt;E100,1,0)</f>
        <v>0</v>
      </c>
      <c r="H99" s="21">
        <f>IF(H100&gt;J100,1,0)</f>
        <v>0</v>
      </c>
      <c r="I99" s="22"/>
      <c r="J99" s="23">
        <f>IF(J100&gt;H100,1,0)</f>
        <v>0</v>
      </c>
      <c r="K99" s="21">
        <f>IF(K100&gt;M100,1,0)</f>
        <v>0</v>
      </c>
      <c r="L99" s="22"/>
      <c r="M99" s="23">
        <f>IF(M100&gt;K100,1,0)</f>
        <v>0</v>
      </c>
      <c r="N99" s="21">
        <f>IF(N100&gt;P100,1,0)</f>
        <v>0</v>
      </c>
      <c r="O99" s="22"/>
      <c r="P99" s="23">
        <f>IF(P100&gt;N100,1,0)</f>
        <v>0</v>
      </c>
      <c r="Q99" s="21">
        <f>IF(Q100&gt;S100,1,0)</f>
        <v>0</v>
      </c>
      <c r="R99" s="22"/>
      <c r="S99" s="23">
        <f>IF(S100&gt;Q100,1,0)</f>
        <v>0</v>
      </c>
      <c r="T99" s="21">
        <f>IF(T100&gt;V100,1,0)</f>
        <v>0</v>
      </c>
      <c r="U99" s="22"/>
      <c r="V99" s="23">
        <f>IF(V100&gt;T100,1,0)</f>
        <v>0</v>
      </c>
      <c r="W99" s="21">
        <f>IF(W100&gt;Y100,1,0)</f>
        <v>0</v>
      </c>
      <c r="X99" s="22"/>
      <c r="Y99" s="23">
        <f>IF(Y100&gt;W100,1,0)</f>
        <v>0</v>
      </c>
      <c r="Z99" s="21">
        <f>IF(Z100&gt;AB100,1,0)</f>
        <v>0</v>
      </c>
      <c r="AA99" s="22"/>
      <c r="AB99" s="23">
        <f>IF(AB100&gt;Z100,1,0)</f>
        <v>0</v>
      </c>
      <c r="AC99" s="21">
        <f>IF(AC100&gt;AE100,1,0)</f>
        <v>0</v>
      </c>
      <c r="AD99" s="22"/>
      <c r="AE99" s="23">
        <f>IF(AE100&gt;AC100,1,0)</f>
        <v>0</v>
      </c>
      <c r="AF99" s="21">
        <f>IF(AF100&gt;AH100,1,0)</f>
        <v>0</v>
      </c>
      <c r="AG99" s="22"/>
      <c r="AH99" s="23">
        <f>IF(AH100&gt;AF100,1,0)</f>
        <v>0</v>
      </c>
      <c r="AI99" s="21"/>
      <c r="AJ99" s="22"/>
      <c r="AK99" s="23"/>
      <c r="AL99" s="24"/>
      <c r="AM99" s="25"/>
      <c r="AN99" s="26"/>
      <c r="AO99" s="376" t="e">
        <f>RANK(AV99,AV$95:AW$134)</f>
        <v>#DIV/0!</v>
      </c>
      <c r="AP99" s="377"/>
      <c r="AQ99" s="9"/>
      <c r="AR99" s="10"/>
      <c r="AS99" s="380" t="e">
        <f>AI100/(AI100+AK100)</f>
        <v>#DIV/0!</v>
      </c>
      <c r="AT99" s="381"/>
      <c r="AU99" s="353"/>
      <c r="AV99" s="380" t="e">
        <f>AS99+AU99</f>
        <v>#DIV/0!</v>
      </c>
      <c r="AW99" s="381"/>
      <c r="AY99" s="365">
        <f>AY145+1</f>
        <v>43</v>
      </c>
    </row>
    <row r="100" spans="1:51" ht="9" customHeight="1">
      <c r="A100" s="365"/>
      <c r="B100" s="393"/>
      <c r="C100" s="396"/>
      <c r="D100" s="398"/>
      <c r="E100" s="382">
        <f>J96</f>
        <v>0</v>
      </c>
      <c r="F100" s="387" t="s">
        <v>27</v>
      </c>
      <c r="G100" s="383">
        <f>H96</f>
        <v>0</v>
      </c>
      <c r="H100" s="382"/>
      <c r="I100" s="387"/>
      <c r="J100" s="383"/>
      <c r="K100" s="382"/>
      <c r="L100" s="387" t="s">
        <v>27</v>
      </c>
      <c r="M100" s="383"/>
      <c r="N100" s="382"/>
      <c r="O100" s="387" t="s">
        <v>27</v>
      </c>
      <c r="P100" s="383"/>
      <c r="Q100" s="382"/>
      <c r="R100" s="387" t="s">
        <v>27</v>
      </c>
      <c r="S100" s="383"/>
      <c r="T100" s="358"/>
      <c r="U100" s="359" t="s">
        <v>27</v>
      </c>
      <c r="V100" s="360"/>
      <c r="W100" s="382"/>
      <c r="X100" s="387" t="s">
        <v>27</v>
      </c>
      <c r="Y100" s="383"/>
      <c r="Z100" s="382"/>
      <c r="AA100" s="359" t="s">
        <v>27</v>
      </c>
      <c r="AB100" s="383"/>
      <c r="AC100" s="382"/>
      <c r="AD100" s="387" t="s">
        <v>27</v>
      </c>
      <c r="AE100" s="383"/>
      <c r="AF100" s="382"/>
      <c r="AG100" s="387" t="s">
        <v>27</v>
      </c>
      <c r="AH100" s="383"/>
      <c r="AI100" s="382">
        <f>E99+H99+K99+N99+Q99+AF99+T99+W99+Z99+AC99</f>
        <v>0</v>
      </c>
      <c r="AJ100" s="387" t="s">
        <v>86</v>
      </c>
      <c r="AK100" s="383">
        <f>G99+J99+M99+P99+S99+AH99+V99+Y99+AB99+AE99</f>
        <v>0</v>
      </c>
      <c r="AL100" s="382">
        <f>E100+H100+K100+N100+Q100+AF100+T100+W100+Z100+AC100+AF100</f>
        <v>0</v>
      </c>
      <c r="AM100" s="387" t="s">
        <v>27</v>
      </c>
      <c r="AN100" s="383">
        <f>G100+J100+M100+P100+S100+AH100+V100+Y100+AB100+AE100+AH100</f>
        <v>0</v>
      </c>
      <c r="AO100" s="358"/>
      <c r="AP100" s="360"/>
      <c r="AQ100" s="9"/>
      <c r="AR100" s="10"/>
      <c r="AS100" s="382"/>
      <c r="AT100" s="383"/>
      <c r="AU100" s="386"/>
      <c r="AV100" s="382"/>
      <c r="AW100" s="383"/>
      <c r="AY100" s="365"/>
    </row>
    <row r="101" spans="1:51" ht="9" customHeight="1">
      <c r="A101" s="365"/>
      <c r="B101" s="393"/>
      <c r="C101" s="388" t="e">
        <f>VLOOKUP(A101,MLIST,2,TRUE)&amp;"　"&amp;VLOOKUP(A101,MLIST,3,TRUE)</f>
        <v>#REF!</v>
      </c>
      <c r="D101" s="390" t="e">
        <f>VLOOKUP(A101,MLIST,4,TRUE)</f>
        <v>#REF!</v>
      </c>
      <c r="E101" s="382"/>
      <c r="F101" s="387"/>
      <c r="G101" s="383"/>
      <c r="H101" s="382"/>
      <c r="I101" s="387"/>
      <c r="J101" s="383"/>
      <c r="K101" s="382"/>
      <c r="L101" s="387"/>
      <c r="M101" s="383"/>
      <c r="N101" s="382"/>
      <c r="O101" s="387"/>
      <c r="P101" s="383"/>
      <c r="Q101" s="382"/>
      <c r="R101" s="387"/>
      <c r="S101" s="383"/>
      <c r="T101" s="358"/>
      <c r="U101" s="359"/>
      <c r="V101" s="360"/>
      <c r="W101" s="382"/>
      <c r="X101" s="387"/>
      <c r="Y101" s="383"/>
      <c r="Z101" s="382"/>
      <c r="AA101" s="359"/>
      <c r="AB101" s="383"/>
      <c r="AC101" s="382"/>
      <c r="AD101" s="387"/>
      <c r="AE101" s="383"/>
      <c r="AF101" s="382"/>
      <c r="AG101" s="387"/>
      <c r="AH101" s="383"/>
      <c r="AI101" s="382"/>
      <c r="AJ101" s="387"/>
      <c r="AK101" s="383"/>
      <c r="AL101" s="382"/>
      <c r="AM101" s="387"/>
      <c r="AN101" s="383"/>
      <c r="AO101" s="358"/>
      <c r="AP101" s="360"/>
      <c r="AQ101" s="9"/>
      <c r="AR101" s="10"/>
      <c r="AS101" s="382"/>
      <c r="AT101" s="383"/>
      <c r="AU101" s="386"/>
      <c r="AV101" s="382"/>
      <c r="AW101" s="383"/>
      <c r="AY101" s="365">
        <f>AY99+1</f>
        <v>44</v>
      </c>
    </row>
    <row r="102" spans="1:51" ht="9" customHeight="1">
      <c r="A102" s="365"/>
      <c r="B102" s="394"/>
      <c r="C102" s="389"/>
      <c r="D102" s="391"/>
      <c r="E102" s="27"/>
      <c r="F102" s="28"/>
      <c r="G102" s="29"/>
      <c r="H102" s="27"/>
      <c r="I102" s="28"/>
      <c r="J102" s="29"/>
      <c r="K102" s="27"/>
      <c r="L102" s="28"/>
      <c r="M102" s="29"/>
      <c r="N102" s="27"/>
      <c r="O102" s="28"/>
      <c r="P102" s="29"/>
      <c r="Q102" s="27"/>
      <c r="R102" s="28"/>
      <c r="S102" s="29"/>
      <c r="T102" s="30"/>
      <c r="U102" s="31"/>
      <c r="V102" s="32"/>
      <c r="W102" s="27"/>
      <c r="X102" s="28"/>
      <c r="Y102" s="29"/>
      <c r="Z102" s="27"/>
      <c r="AA102" s="31"/>
      <c r="AB102" s="29"/>
      <c r="AC102" s="27"/>
      <c r="AD102" s="28"/>
      <c r="AE102" s="29"/>
      <c r="AF102" s="27"/>
      <c r="AG102" s="28"/>
      <c r="AH102" s="29"/>
      <c r="AI102" s="27"/>
      <c r="AJ102" s="28"/>
      <c r="AK102" s="29"/>
      <c r="AL102" s="366">
        <f>AL100-AN100</f>
        <v>0</v>
      </c>
      <c r="AM102" s="367"/>
      <c r="AN102" s="368"/>
      <c r="AO102" s="378"/>
      <c r="AP102" s="379"/>
      <c r="AQ102" s="9"/>
      <c r="AR102" s="10"/>
      <c r="AS102" s="384"/>
      <c r="AT102" s="385"/>
      <c r="AU102" s="354"/>
      <c r="AV102" s="384"/>
      <c r="AW102" s="385"/>
      <c r="AY102" s="365"/>
    </row>
    <row r="103" spans="1:51" ht="9" customHeight="1">
      <c r="A103" s="365"/>
      <c r="B103" s="392">
        <v>3</v>
      </c>
      <c r="C103" s="395" t="e">
        <f>VLOOKUP(A103,MLIST,2,TRUE)&amp;"　"&amp;VLOOKUP(A103,MLIST,3,TRUE)</f>
        <v>#REF!</v>
      </c>
      <c r="D103" s="397" t="e">
        <f>VLOOKUP(A103,MLIST,4,TRUE)</f>
        <v>#REF!</v>
      </c>
      <c r="E103" s="21">
        <f>IF(E104&gt;G104,1,0)</f>
        <v>0</v>
      </c>
      <c r="F103" s="22"/>
      <c r="G103" s="23">
        <f>IF(G104&gt;E104,1,0)</f>
        <v>0</v>
      </c>
      <c r="H103" s="21">
        <f>IF(H104&gt;J104,1,0)</f>
        <v>0</v>
      </c>
      <c r="I103" s="22"/>
      <c r="J103" s="23">
        <f>IF(J104&gt;H104,1,0)</f>
        <v>0</v>
      </c>
      <c r="K103" s="21">
        <f>IF(K104&gt;M104,1,0)</f>
        <v>0</v>
      </c>
      <c r="L103" s="22"/>
      <c r="M103" s="23">
        <f>IF(M104&gt;K104,1,0)</f>
        <v>0</v>
      </c>
      <c r="N103" s="21">
        <f>IF(N104&gt;P104,1,0)</f>
        <v>0</v>
      </c>
      <c r="O103" s="22"/>
      <c r="P103" s="23">
        <f>IF(P104&gt;N104,1,0)</f>
        <v>0</v>
      </c>
      <c r="Q103" s="21">
        <f>IF(Q104&gt;S104,1,0)</f>
        <v>0</v>
      </c>
      <c r="R103" s="22"/>
      <c r="S103" s="23">
        <f>IF(S104&gt;Q104,1,0)</f>
        <v>0</v>
      </c>
      <c r="T103" s="21">
        <f>IF(T104&gt;V104,1,0)</f>
        <v>0</v>
      </c>
      <c r="U103" s="22"/>
      <c r="V103" s="23">
        <f>IF(V104&gt;T104,1,0)</f>
        <v>0</v>
      </c>
      <c r="W103" s="21">
        <f>IF(W104&gt;Y104,1,0)</f>
        <v>0</v>
      </c>
      <c r="X103" s="22"/>
      <c r="Y103" s="23">
        <f>IF(Y104&gt;W104,1,0)</f>
        <v>0</v>
      </c>
      <c r="Z103" s="21">
        <f>IF(Z104&gt;AB104,1,0)</f>
        <v>0</v>
      </c>
      <c r="AA103" s="22"/>
      <c r="AB103" s="23">
        <f>IF(AB104&gt;Z104,1,0)</f>
        <v>0</v>
      </c>
      <c r="AC103" s="21">
        <f>IF(AC104&gt;AE104,1,0)</f>
        <v>0</v>
      </c>
      <c r="AD103" s="22"/>
      <c r="AE103" s="23">
        <f>IF(AE104&gt;AC104,1,0)</f>
        <v>0</v>
      </c>
      <c r="AF103" s="21">
        <f>IF(AF104&gt;AH104,1,0)</f>
        <v>0</v>
      </c>
      <c r="AG103" s="22"/>
      <c r="AH103" s="23">
        <f>IF(AH104&gt;AF104,1,0)</f>
        <v>0</v>
      </c>
      <c r="AI103" s="21"/>
      <c r="AJ103" s="22"/>
      <c r="AK103" s="23"/>
      <c r="AL103" s="24"/>
      <c r="AM103" s="25"/>
      <c r="AN103" s="26"/>
      <c r="AO103" s="376" t="e">
        <f>RANK(AV103,AV$95:AW$134)</f>
        <v>#DIV/0!</v>
      </c>
      <c r="AP103" s="377"/>
      <c r="AQ103" s="9"/>
      <c r="AR103" s="10"/>
      <c r="AS103" s="380" t="e">
        <f>AI104/(AI104+AK104)</f>
        <v>#DIV/0!</v>
      </c>
      <c r="AT103" s="381"/>
      <c r="AU103" s="353"/>
      <c r="AV103" s="380" t="e">
        <f>AS103+AU103</f>
        <v>#DIV/0!</v>
      </c>
      <c r="AW103" s="381"/>
      <c r="AY103" s="365">
        <f>AY61+1</f>
        <v>53</v>
      </c>
    </row>
    <row r="104" spans="1:51" ht="9" customHeight="1">
      <c r="A104" s="365"/>
      <c r="B104" s="393"/>
      <c r="C104" s="396"/>
      <c r="D104" s="398"/>
      <c r="E104" s="382">
        <f>M96</f>
        <v>0</v>
      </c>
      <c r="F104" s="387" t="s">
        <v>27</v>
      </c>
      <c r="G104" s="383">
        <f>K96</f>
        <v>0</v>
      </c>
      <c r="H104" s="382">
        <f>M100</f>
        <v>0</v>
      </c>
      <c r="I104" s="387" t="s">
        <v>27</v>
      </c>
      <c r="J104" s="383">
        <f>K100</f>
        <v>0</v>
      </c>
      <c r="K104" s="382"/>
      <c r="L104" s="387"/>
      <c r="M104" s="383"/>
      <c r="N104" s="382"/>
      <c r="O104" s="387" t="s">
        <v>27</v>
      </c>
      <c r="P104" s="383"/>
      <c r="Q104" s="382"/>
      <c r="R104" s="387" t="s">
        <v>27</v>
      </c>
      <c r="S104" s="383"/>
      <c r="T104" s="358"/>
      <c r="U104" s="359" t="s">
        <v>27</v>
      </c>
      <c r="V104" s="360"/>
      <c r="W104" s="382"/>
      <c r="X104" s="387" t="s">
        <v>27</v>
      </c>
      <c r="Y104" s="383"/>
      <c r="Z104" s="382"/>
      <c r="AA104" s="359" t="s">
        <v>27</v>
      </c>
      <c r="AB104" s="383"/>
      <c r="AC104" s="382"/>
      <c r="AD104" s="387" t="s">
        <v>27</v>
      </c>
      <c r="AE104" s="383"/>
      <c r="AF104" s="382"/>
      <c r="AG104" s="387" t="s">
        <v>27</v>
      </c>
      <c r="AH104" s="383"/>
      <c r="AI104" s="382">
        <f>E103+H103+K103+N103+Q103+AF103+T103+W103+Z103+AC103</f>
        <v>0</v>
      </c>
      <c r="AJ104" s="387" t="s">
        <v>27</v>
      </c>
      <c r="AK104" s="383">
        <f>G103+J103+M103+P103+S103+AH103+V103+Y103+AB103+AE103</f>
        <v>0</v>
      </c>
      <c r="AL104" s="382">
        <f>E104+H104+K104+N104+Q104+AF104+T104+W104+Z104+AC104+AF104</f>
        <v>0</v>
      </c>
      <c r="AM104" s="387" t="s">
        <v>27</v>
      </c>
      <c r="AN104" s="383">
        <f>G104+J104+M104+P104+S104+AH104+V104+Y104+AB104+AE104+AH104</f>
        <v>0</v>
      </c>
      <c r="AO104" s="358"/>
      <c r="AP104" s="360"/>
      <c r="AQ104" s="9"/>
      <c r="AR104" s="10"/>
      <c r="AS104" s="382"/>
      <c r="AT104" s="383"/>
      <c r="AU104" s="386"/>
      <c r="AV104" s="382"/>
      <c r="AW104" s="383"/>
      <c r="AY104" s="365"/>
    </row>
    <row r="105" spans="1:51" ht="9" customHeight="1">
      <c r="A105" s="365"/>
      <c r="B105" s="393"/>
      <c r="C105" s="388" t="e">
        <f>VLOOKUP(A105,MLIST,2,TRUE)&amp;"　"&amp;VLOOKUP(A105,MLIST,3,TRUE)</f>
        <v>#REF!</v>
      </c>
      <c r="D105" s="390" t="e">
        <f>VLOOKUP(A105,MLIST,4,TRUE)</f>
        <v>#REF!</v>
      </c>
      <c r="E105" s="382"/>
      <c r="F105" s="387"/>
      <c r="G105" s="383"/>
      <c r="H105" s="382"/>
      <c r="I105" s="387"/>
      <c r="J105" s="383"/>
      <c r="K105" s="382"/>
      <c r="L105" s="387"/>
      <c r="M105" s="383"/>
      <c r="N105" s="382"/>
      <c r="O105" s="387"/>
      <c r="P105" s="383"/>
      <c r="Q105" s="382"/>
      <c r="R105" s="387"/>
      <c r="S105" s="383"/>
      <c r="T105" s="358"/>
      <c r="U105" s="359"/>
      <c r="V105" s="360"/>
      <c r="W105" s="382"/>
      <c r="X105" s="387"/>
      <c r="Y105" s="383"/>
      <c r="Z105" s="382"/>
      <c r="AA105" s="359"/>
      <c r="AB105" s="383"/>
      <c r="AC105" s="382"/>
      <c r="AD105" s="387"/>
      <c r="AE105" s="383"/>
      <c r="AF105" s="382"/>
      <c r="AG105" s="387"/>
      <c r="AH105" s="383"/>
      <c r="AI105" s="382"/>
      <c r="AJ105" s="387"/>
      <c r="AK105" s="383"/>
      <c r="AL105" s="382"/>
      <c r="AM105" s="387"/>
      <c r="AN105" s="383"/>
      <c r="AO105" s="358"/>
      <c r="AP105" s="360"/>
      <c r="AQ105" s="9"/>
      <c r="AR105" s="10"/>
      <c r="AS105" s="382"/>
      <c r="AT105" s="383"/>
      <c r="AU105" s="386"/>
      <c r="AV105" s="382"/>
      <c r="AW105" s="383"/>
      <c r="AY105" s="365">
        <f>AY103+1</f>
        <v>54</v>
      </c>
    </row>
    <row r="106" spans="1:51" ht="9" customHeight="1">
      <c r="A106" s="365"/>
      <c r="B106" s="394"/>
      <c r="C106" s="389"/>
      <c r="D106" s="391"/>
      <c r="E106" s="27"/>
      <c r="F106" s="28"/>
      <c r="G106" s="29"/>
      <c r="H106" s="27"/>
      <c r="I106" s="28"/>
      <c r="J106" s="29"/>
      <c r="K106" s="27"/>
      <c r="L106" s="28"/>
      <c r="M106" s="29"/>
      <c r="N106" s="27"/>
      <c r="O106" s="28"/>
      <c r="P106" s="29"/>
      <c r="Q106" s="27"/>
      <c r="R106" s="28"/>
      <c r="S106" s="29"/>
      <c r="T106" s="30"/>
      <c r="U106" s="31"/>
      <c r="V106" s="32"/>
      <c r="W106" s="27"/>
      <c r="X106" s="28"/>
      <c r="Y106" s="29"/>
      <c r="Z106" s="27"/>
      <c r="AA106" s="31"/>
      <c r="AB106" s="29"/>
      <c r="AC106" s="27"/>
      <c r="AD106" s="28"/>
      <c r="AE106" s="29"/>
      <c r="AF106" s="27"/>
      <c r="AG106" s="28"/>
      <c r="AH106" s="29"/>
      <c r="AI106" s="27"/>
      <c r="AJ106" s="28"/>
      <c r="AK106" s="29"/>
      <c r="AL106" s="366">
        <f>AL104-AN104</f>
        <v>0</v>
      </c>
      <c r="AM106" s="367"/>
      <c r="AN106" s="368"/>
      <c r="AO106" s="378"/>
      <c r="AP106" s="379"/>
      <c r="AQ106" s="9"/>
      <c r="AR106" s="10"/>
      <c r="AS106" s="384"/>
      <c r="AT106" s="385"/>
      <c r="AU106" s="354"/>
      <c r="AV106" s="384"/>
      <c r="AW106" s="385"/>
      <c r="AY106" s="365"/>
    </row>
    <row r="107" spans="1:51" ht="9" customHeight="1">
      <c r="A107" s="365"/>
      <c r="B107" s="392">
        <v>4</v>
      </c>
      <c r="C107" s="395" t="e">
        <f>VLOOKUP(A107,MLIST,2,TRUE)&amp;"　"&amp;VLOOKUP(A107,MLIST,3,TRUE)</f>
        <v>#REF!</v>
      </c>
      <c r="D107" s="397" t="e">
        <f>VLOOKUP(A107,MLIST,4,TRUE)</f>
        <v>#REF!</v>
      </c>
      <c r="E107" s="21">
        <f>IF(E108&gt;G108,1,0)</f>
        <v>0</v>
      </c>
      <c r="F107" s="22"/>
      <c r="G107" s="23">
        <f>IF(G108&gt;E108,1,0)</f>
        <v>0</v>
      </c>
      <c r="H107" s="21">
        <f>IF(H108&gt;J108,1,0)</f>
        <v>0</v>
      </c>
      <c r="I107" s="22"/>
      <c r="J107" s="23">
        <f>IF(J108&gt;H108,1,0)</f>
        <v>0</v>
      </c>
      <c r="K107" s="21">
        <f>IF(K108&gt;M108,1,0)</f>
        <v>0</v>
      </c>
      <c r="L107" s="22"/>
      <c r="M107" s="23">
        <f>IF(M108&gt;K108,1,0)</f>
        <v>0</v>
      </c>
      <c r="N107" s="21">
        <f>IF(N108&gt;P108,1,0)</f>
        <v>0</v>
      </c>
      <c r="O107" s="22"/>
      <c r="P107" s="23">
        <f>IF(P108&gt;N108,1,0)</f>
        <v>0</v>
      </c>
      <c r="Q107" s="21">
        <f>IF(Q108&gt;S108,1,0)</f>
        <v>0</v>
      </c>
      <c r="R107" s="22"/>
      <c r="S107" s="23">
        <f>IF(S108&gt;Q108,1,0)</f>
        <v>0</v>
      </c>
      <c r="T107" s="21">
        <f>IF(T108&gt;V108,1,0)</f>
        <v>0</v>
      </c>
      <c r="U107" s="22"/>
      <c r="V107" s="23">
        <f>IF(V108&gt;T108,1,0)</f>
        <v>0</v>
      </c>
      <c r="W107" s="21">
        <f>IF(W108&gt;Y108,1,0)</f>
        <v>0</v>
      </c>
      <c r="X107" s="22"/>
      <c r="Y107" s="23">
        <f>IF(Y108&gt;W108,1,0)</f>
        <v>0</v>
      </c>
      <c r="Z107" s="21">
        <f>IF(Z108&gt;AB108,1,0)</f>
        <v>0</v>
      </c>
      <c r="AA107" s="22"/>
      <c r="AB107" s="23">
        <f>IF(AB108&gt;Z108,1,0)</f>
        <v>0</v>
      </c>
      <c r="AC107" s="21">
        <f>IF(AC108&gt;AE108,1,0)</f>
        <v>0</v>
      </c>
      <c r="AD107" s="22"/>
      <c r="AE107" s="23">
        <f>IF(AE108&gt;AC108,1,0)</f>
        <v>0</v>
      </c>
      <c r="AF107" s="21">
        <f>IF(AF108&gt;AH108,1,0)</f>
        <v>0</v>
      </c>
      <c r="AG107" s="22"/>
      <c r="AH107" s="23">
        <f>IF(AH108&gt;AF108,1,0)</f>
        <v>0</v>
      </c>
      <c r="AI107" s="21"/>
      <c r="AJ107" s="22"/>
      <c r="AK107" s="23"/>
      <c r="AL107" s="24"/>
      <c r="AM107" s="25"/>
      <c r="AN107" s="26"/>
      <c r="AO107" s="376" t="e">
        <f>RANK(AV107,AV$95:AW$134)</f>
        <v>#DIV/0!</v>
      </c>
      <c r="AP107" s="377"/>
      <c r="AQ107" s="9"/>
      <c r="AR107" s="10"/>
      <c r="AS107" s="380" t="e">
        <f>AI108/(AI108+AK108)</f>
        <v>#DIV/0!</v>
      </c>
      <c r="AT107" s="381"/>
      <c r="AU107" s="353"/>
      <c r="AV107" s="380" t="e">
        <f>AS107+AU107</f>
        <v>#DIV/0!</v>
      </c>
      <c r="AW107" s="381"/>
      <c r="AY107" s="365">
        <f>AY153+1</f>
        <v>75</v>
      </c>
    </row>
    <row r="108" spans="1:51" ht="9" customHeight="1">
      <c r="A108" s="365"/>
      <c r="B108" s="393"/>
      <c r="C108" s="396"/>
      <c r="D108" s="398"/>
      <c r="E108" s="382">
        <f>P96</f>
        <v>0</v>
      </c>
      <c r="F108" s="387" t="s">
        <v>27</v>
      </c>
      <c r="G108" s="383">
        <f>N96</f>
        <v>0</v>
      </c>
      <c r="H108" s="382">
        <f>P100</f>
        <v>0</v>
      </c>
      <c r="I108" s="387" t="s">
        <v>27</v>
      </c>
      <c r="J108" s="383">
        <f>N100</f>
        <v>0</v>
      </c>
      <c r="K108" s="382">
        <f>P104</f>
        <v>0</v>
      </c>
      <c r="L108" s="387" t="s">
        <v>27</v>
      </c>
      <c r="M108" s="383">
        <f>N104</f>
        <v>0</v>
      </c>
      <c r="N108" s="382"/>
      <c r="O108" s="387"/>
      <c r="P108" s="383"/>
      <c r="Q108" s="382"/>
      <c r="R108" s="387" t="s">
        <v>27</v>
      </c>
      <c r="S108" s="383"/>
      <c r="T108" s="358"/>
      <c r="U108" s="359" t="s">
        <v>27</v>
      </c>
      <c r="V108" s="360"/>
      <c r="W108" s="382"/>
      <c r="X108" s="387" t="s">
        <v>27</v>
      </c>
      <c r="Y108" s="383"/>
      <c r="Z108" s="382"/>
      <c r="AA108" s="359" t="s">
        <v>27</v>
      </c>
      <c r="AB108" s="383"/>
      <c r="AC108" s="382"/>
      <c r="AD108" s="387" t="s">
        <v>27</v>
      </c>
      <c r="AE108" s="383"/>
      <c r="AF108" s="382"/>
      <c r="AG108" s="387" t="s">
        <v>27</v>
      </c>
      <c r="AH108" s="383"/>
      <c r="AI108" s="382">
        <f>E107+H107+K107+N107+Q107+AF107+T107+W107+Z107+AC107</f>
        <v>0</v>
      </c>
      <c r="AJ108" s="387" t="s">
        <v>27</v>
      </c>
      <c r="AK108" s="383">
        <f>G107+J107+M107+P107+S107+AH107+V107+Y107+AB107+AE107</f>
        <v>0</v>
      </c>
      <c r="AL108" s="382">
        <f>E108+H108+K108+N108+Q108+AF108+T108+W108+Z108+AC108+AF108</f>
        <v>0</v>
      </c>
      <c r="AM108" s="387" t="s">
        <v>27</v>
      </c>
      <c r="AN108" s="383">
        <f>G108+J108+M108+P108+S108+AH108+V108+Y108+AB108+AE108+AH108</f>
        <v>0</v>
      </c>
      <c r="AO108" s="358"/>
      <c r="AP108" s="360"/>
      <c r="AQ108" s="9"/>
      <c r="AR108" s="10"/>
      <c r="AS108" s="382"/>
      <c r="AT108" s="383"/>
      <c r="AU108" s="386"/>
      <c r="AV108" s="382"/>
      <c r="AW108" s="383"/>
      <c r="AY108" s="365"/>
    </row>
    <row r="109" spans="1:51" ht="9" customHeight="1">
      <c r="A109" s="365"/>
      <c r="B109" s="393"/>
      <c r="C109" s="388" t="e">
        <f>VLOOKUP(A109,MLIST,2,TRUE)&amp;"　"&amp;VLOOKUP(A109,MLIST,3,TRUE)</f>
        <v>#REF!</v>
      </c>
      <c r="D109" s="390" t="e">
        <f>VLOOKUP(A109,MLIST,4,TRUE)</f>
        <v>#REF!</v>
      </c>
      <c r="E109" s="382"/>
      <c r="F109" s="387"/>
      <c r="G109" s="383"/>
      <c r="H109" s="382"/>
      <c r="I109" s="387"/>
      <c r="J109" s="383"/>
      <c r="K109" s="382"/>
      <c r="L109" s="387"/>
      <c r="M109" s="383"/>
      <c r="N109" s="382"/>
      <c r="O109" s="387"/>
      <c r="P109" s="383"/>
      <c r="Q109" s="382"/>
      <c r="R109" s="387"/>
      <c r="S109" s="383"/>
      <c r="T109" s="358"/>
      <c r="U109" s="359"/>
      <c r="V109" s="360"/>
      <c r="W109" s="382"/>
      <c r="X109" s="387"/>
      <c r="Y109" s="383"/>
      <c r="Z109" s="382"/>
      <c r="AA109" s="359"/>
      <c r="AB109" s="383"/>
      <c r="AC109" s="382"/>
      <c r="AD109" s="387"/>
      <c r="AE109" s="383"/>
      <c r="AF109" s="382"/>
      <c r="AG109" s="387"/>
      <c r="AH109" s="383"/>
      <c r="AI109" s="382"/>
      <c r="AJ109" s="387"/>
      <c r="AK109" s="383"/>
      <c r="AL109" s="382"/>
      <c r="AM109" s="387"/>
      <c r="AN109" s="383"/>
      <c r="AO109" s="358"/>
      <c r="AP109" s="360"/>
      <c r="AQ109" s="9"/>
      <c r="AR109" s="10"/>
      <c r="AS109" s="382"/>
      <c r="AT109" s="383"/>
      <c r="AU109" s="386"/>
      <c r="AV109" s="382"/>
      <c r="AW109" s="383"/>
      <c r="AY109" s="365">
        <f>AY107+1</f>
        <v>76</v>
      </c>
    </row>
    <row r="110" spans="1:51" ht="9" customHeight="1">
      <c r="A110" s="365"/>
      <c r="B110" s="394"/>
      <c r="C110" s="389"/>
      <c r="D110" s="391"/>
      <c r="E110" s="27"/>
      <c r="F110" s="28"/>
      <c r="G110" s="29"/>
      <c r="H110" s="27"/>
      <c r="I110" s="28"/>
      <c r="J110" s="29"/>
      <c r="K110" s="27"/>
      <c r="L110" s="28"/>
      <c r="M110" s="29"/>
      <c r="N110" s="27"/>
      <c r="O110" s="28"/>
      <c r="P110" s="29"/>
      <c r="Q110" s="27"/>
      <c r="R110" s="28"/>
      <c r="S110" s="29"/>
      <c r="T110" s="30"/>
      <c r="U110" s="31"/>
      <c r="V110" s="32"/>
      <c r="W110" s="27"/>
      <c r="X110" s="28"/>
      <c r="Y110" s="29"/>
      <c r="Z110" s="27"/>
      <c r="AA110" s="31"/>
      <c r="AB110" s="29"/>
      <c r="AC110" s="27"/>
      <c r="AD110" s="28"/>
      <c r="AE110" s="29"/>
      <c r="AF110" s="27"/>
      <c r="AG110" s="28"/>
      <c r="AH110" s="29"/>
      <c r="AI110" s="27"/>
      <c r="AJ110" s="28"/>
      <c r="AK110" s="29"/>
      <c r="AL110" s="366">
        <f>AL108-AN108</f>
        <v>0</v>
      </c>
      <c r="AM110" s="367"/>
      <c r="AN110" s="368"/>
      <c r="AO110" s="378"/>
      <c r="AP110" s="379"/>
      <c r="AQ110" s="9"/>
      <c r="AR110" s="10"/>
      <c r="AS110" s="384"/>
      <c r="AT110" s="385"/>
      <c r="AU110" s="354"/>
      <c r="AV110" s="384"/>
      <c r="AW110" s="385"/>
      <c r="AY110" s="365"/>
    </row>
    <row r="111" spans="1:51" ht="9" customHeight="1">
      <c r="A111" s="365"/>
      <c r="B111" s="392">
        <v>5</v>
      </c>
      <c r="C111" s="395" t="e">
        <f>VLOOKUP(A111,MLIST,2,TRUE)&amp;"　"&amp;VLOOKUP(A111,MLIST,3,TRUE)</f>
        <v>#REF!</v>
      </c>
      <c r="D111" s="397" t="e">
        <f>VLOOKUP(A111,MLIST,4,TRUE)</f>
        <v>#REF!</v>
      </c>
      <c r="E111" s="21">
        <f>IF(E112&gt;G112,1,0)</f>
        <v>0</v>
      </c>
      <c r="F111" s="22"/>
      <c r="G111" s="23">
        <f>IF(G112&gt;E112,1,0)</f>
        <v>0</v>
      </c>
      <c r="H111" s="21">
        <f>IF(H112&gt;J112,1,0)</f>
        <v>0</v>
      </c>
      <c r="I111" s="22"/>
      <c r="J111" s="23">
        <f>IF(J112&gt;H112,1,0)</f>
        <v>0</v>
      </c>
      <c r="K111" s="21">
        <f>IF(K112&gt;M112,1,0)</f>
        <v>0</v>
      </c>
      <c r="L111" s="22"/>
      <c r="M111" s="23">
        <f>IF(M112&gt;K112,1,0)</f>
        <v>0</v>
      </c>
      <c r="N111" s="21">
        <f>IF(N112&gt;P112,1,0)</f>
        <v>0</v>
      </c>
      <c r="O111" s="22"/>
      <c r="P111" s="23">
        <f>IF(P112&gt;N112,1,0)</f>
        <v>0</v>
      </c>
      <c r="Q111" s="21">
        <f>IF(Q112&gt;S112,1,0)</f>
        <v>0</v>
      </c>
      <c r="R111" s="22"/>
      <c r="S111" s="23">
        <f>IF(S112&gt;Q112,1,0)</f>
        <v>0</v>
      </c>
      <c r="T111" s="21">
        <f>IF(T112&gt;V112,1,0)</f>
        <v>0</v>
      </c>
      <c r="U111" s="22"/>
      <c r="V111" s="23">
        <f>IF(V112&gt;T112,1,0)</f>
        <v>0</v>
      </c>
      <c r="W111" s="21">
        <f>IF(W112&gt;Y112,1,0)</f>
        <v>0</v>
      </c>
      <c r="X111" s="22"/>
      <c r="Y111" s="23">
        <f>IF(Y112&gt;W112,1,0)</f>
        <v>0</v>
      </c>
      <c r="Z111" s="21">
        <f>IF(Z112&gt;AB112,1,0)</f>
        <v>0</v>
      </c>
      <c r="AA111" s="22"/>
      <c r="AB111" s="23">
        <f>IF(AB112&gt;Z112,1,0)</f>
        <v>0</v>
      </c>
      <c r="AC111" s="21">
        <f>IF(AC112&gt;AE112,1,0)</f>
        <v>0</v>
      </c>
      <c r="AD111" s="22"/>
      <c r="AE111" s="23">
        <f>IF(AE112&gt;AC112,1,0)</f>
        <v>0</v>
      </c>
      <c r="AF111" s="21">
        <f>IF(AF112&gt;AH112,1,0)</f>
        <v>0</v>
      </c>
      <c r="AG111" s="22"/>
      <c r="AH111" s="23">
        <f>IF(AH112&gt;AF112,1,0)</f>
        <v>0</v>
      </c>
      <c r="AI111" s="21"/>
      <c r="AJ111" s="22"/>
      <c r="AK111" s="23"/>
      <c r="AL111" s="24"/>
      <c r="AM111" s="25"/>
      <c r="AN111" s="26"/>
      <c r="AO111" s="376" t="e">
        <f>RANK(AV111,AV$95:AW$134)</f>
        <v>#DIV/0!</v>
      </c>
      <c r="AP111" s="377"/>
      <c r="AQ111" s="9"/>
      <c r="AR111" s="10"/>
      <c r="AS111" s="380"/>
      <c r="AT111" s="381"/>
      <c r="AU111" s="353"/>
      <c r="AV111" s="380"/>
      <c r="AW111" s="381"/>
      <c r="AY111" s="365"/>
    </row>
    <row r="112" spans="1:51" ht="9" customHeight="1">
      <c r="A112" s="365"/>
      <c r="B112" s="393"/>
      <c r="C112" s="396"/>
      <c r="D112" s="398"/>
      <c r="E112" s="382">
        <f>S96</f>
        <v>0</v>
      </c>
      <c r="F112" s="387" t="s">
        <v>27</v>
      </c>
      <c r="G112" s="383">
        <f>Q96</f>
        <v>0</v>
      </c>
      <c r="H112" s="382">
        <f>S100</f>
        <v>0</v>
      </c>
      <c r="I112" s="387" t="s">
        <v>27</v>
      </c>
      <c r="J112" s="383">
        <f>Q100</f>
        <v>0</v>
      </c>
      <c r="K112" s="382">
        <f>S104</f>
        <v>0</v>
      </c>
      <c r="L112" s="387" t="s">
        <v>27</v>
      </c>
      <c r="M112" s="383">
        <f>Q104</f>
        <v>0</v>
      </c>
      <c r="N112" s="382">
        <f>S108</f>
        <v>0</v>
      </c>
      <c r="O112" s="387" t="s">
        <v>27</v>
      </c>
      <c r="P112" s="383">
        <f>Q108</f>
        <v>0</v>
      </c>
      <c r="Q112" s="382"/>
      <c r="R112" s="387"/>
      <c r="S112" s="383"/>
      <c r="T112" s="358"/>
      <c r="U112" s="359" t="s">
        <v>27</v>
      </c>
      <c r="V112" s="360"/>
      <c r="W112" s="382"/>
      <c r="X112" s="387" t="s">
        <v>27</v>
      </c>
      <c r="Y112" s="383"/>
      <c r="Z112" s="382"/>
      <c r="AA112" s="359" t="s">
        <v>27</v>
      </c>
      <c r="AB112" s="383"/>
      <c r="AC112" s="382"/>
      <c r="AD112" s="387" t="s">
        <v>27</v>
      </c>
      <c r="AE112" s="383"/>
      <c r="AF112" s="382"/>
      <c r="AG112" s="387" t="s">
        <v>27</v>
      </c>
      <c r="AH112" s="383"/>
      <c r="AI112" s="382">
        <f>E111+H111+K111+N111+Q111+AF111+T111+W111+Z111+AC111</f>
        <v>0</v>
      </c>
      <c r="AJ112" s="387" t="s">
        <v>27</v>
      </c>
      <c r="AK112" s="383">
        <f>G111+J111+M111+P111+S111+AH111+V111+Y111+AB111+AE111</f>
        <v>0</v>
      </c>
      <c r="AL112" s="382">
        <f>E112+H112+K112+N112+Q112+AF112+T112+W112+Z112+AC112+AF112</f>
        <v>0</v>
      </c>
      <c r="AM112" s="387" t="s">
        <v>27</v>
      </c>
      <c r="AN112" s="383">
        <f>G112+J112+M112+P112+S112+AH112+V112+Y112+AB112+AE112+AH112</f>
        <v>0</v>
      </c>
      <c r="AO112" s="358"/>
      <c r="AP112" s="360"/>
      <c r="AQ112" s="9"/>
      <c r="AR112" s="10"/>
      <c r="AS112" s="382"/>
      <c r="AT112" s="383"/>
      <c r="AU112" s="386"/>
      <c r="AV112" s="382"/>
      <c r="AW112" s="383"/>
      <c r="AY112" s="365"/>
    </row>
    <row r="113" spans="1:51" ht="9" customHeight="1">
      <c r="A113" s="365"/>
      <c r="B113" s="393"/>
      <c r="C113" s="388" t="e">
        <f>VLOOKUP(A113,MLIST,2,TRUE)&amp;"　"&amp;VLOOKUP(A113,MLIST,3,TRUE)</f>
        <v>#REF!</v>
      </c>
      <c r="D113" s="390" t="e">
        <f>VLOOKUP(A113,MLIST,4,TRUE)</f>
        <v>#REF!</v>
      </c>
      <c r="E113" s="382"/>
      <c r="F113" s="387"/>
      <c r="G113" s="383"/>
      <c r="H113" s="382"/>
      <c r="I113" s="387"/>
      <c r="J113" s="383"/>
      <c r="K113" s="382"/>
      <c r="L113" s="387"/>
      <c r="M113" s="383"/>
      <c r="N113" s="382"/>
      <c r="O113" s="387"/>
      <c r="P113" s="383"/>
      <c r="Q113" s="382"/>
      <c r="R113" s="387"/>
      <c r="S113" s="383"/>
      <c r="T113" s="358"/>
      <c r="U113" s="359"/>
      <c r="V113" s="360"/>
      <c r="W113" s="382"/>
      <c r="X113" s="387"/>
      <c r="Y113" s="383"/>
      <c r="Z113" s="382"/>
      <c r="AA113" s="359"/>
      <c r="AB113" s="383"/>
      <c r="AC113" s="382"/>
      <c r="AD113" s="387"/>
      <c r="AE113" s="383"/>
      <c r="AF113" s="382"/>
      <c r="AG113" s="387"/>
      <c r="AH113" s="383"/>
      <c r="AI113" s="382"/>
      <c r="AJ113" s="387"/>
      <c r="AK113" s="383"/>
      <c r="AL113" s="382"/>
      <c r="AM113" s="387"/>
      <c r="AN113" s="383"/>
      <c r="AO113" s="358"/>
      <c r="AP113" s="360"/>
      <c r="AQ113" s="9"/>
      <c r="AR113" s="10"/>
      <c r="AS113" s="382"/>
      <c r="AT113" s="383"/>
      <c r="AU113" s="386"/>
      <c r="AV113" s="382"/>
      <c r="AW113" s="383"/>
      <c r="AY113" s="365"/>
    </row>
    <row r="114" spans="1:51" ht="9" customHeight="1">
      <c r="A114" s="365"/>
      <c r="B114" s="394"/>
      <c r="C114" s="389"/>
      <c r="D114" s="391"/>
      <c r="E114" s="27"/>
      <c r="F114" s="28"/>
      <c r="G114" s="29"/>
      <c r="H114" s="27"/>
      <c r="I114" s="28"/>
      <c r="J114" s="29"/>
      <c r="K114" s="27"/>
      <c r="L114" s="28"/>
      <c r="M114" s="29"/>
      <c r="N114" s="27"/>
      <c r="O114" s="28"/>
      <c r="P114" s="29"/>
      <c r="Q114" s="27"/>
      <c r="R114" s="28"/>
      <c r="S114" s="29"/>
      <c r="T114" s="30"/>
      <c r="U114" s="31"/>
      <c r="V114" s="32"/>
      <c r="W114" s="27"/>
      <c r="X114" s="28"/>
      <c r="Y114" s="29"/>
      <c r="Z114" s="27"/>
      <c r="AA114" s="31"/>
      <c r="AB114" s="29"/>
      <c r="AC114" s="27"/>
      <c r="AD114" s="28"/>
      <c r="AE114" s="29"/>
      <c r="AF114" s="27"/>
      <c r="AG114" s="28"/>
      <c r="AH114" s="29"/>
      <c r="AI114" s="27"/>
      <c r="AJ114" s="28"/>
      <c r="AK114" s="29"/>
      <c r="AL114" s="366">
        <f>AL112-AN112</f>
        <v>0</v>
      </c>
      <c r="AM114" s="367"/>
      <c r="AN114" s="368"/>
      <c r="AO114" s="378"/>
      <c r="AP114" s="379"/>
      <c r="AQ114" s="9"/>
      <c r="AR114" s="10"/>
      <c r="AS114" s="384"/>
      <c r="AT114" s="385"/>
      <c r="AU114" s="354"/>
      <c r="AV114" s="384"/>
      <c r="AW114" s="385"/>
      <c r="AY114" s="365"/>
    </row>
    <row r="115" spans="1:51" s="15" customFormat="1" ht="9" hidden="1" customHeight="1">
      <c r="A115" s="435"/>
      <c r="B115" s="369">
        <v>6</v>
      </c>
      <c r="C115" s="372" t="e">
        <f>VLOOKUP(A115,MLIST,3,TRUE)&amp;"　"&amp;VLOOKUP(A115,MLIST,4,TRUE)</f>
        <v>#REF!</v>
      </c>
      <c r="D115" s="374" t="e">
        <f>VLOOKUP(A115,MLIST,5,TRUE)</f>
        <v>#REF!</v>
      </c>
      <c r="E115" s="21">
        <f>IF(E116&gt;G116,1,0)</f>
        <v>0</v>
      </c>
      <c r="F115" s="22"/>
      <c r="G115" s="23">
        <f>IF(G116&gt;E116,1,0)</f>
        <v>0</v>
      </c>
      <c r="H115" s="21">
        <f>IF(H116&gt;J116,1,0)</f>
        <v>0</v>
      </c>
      <c r="I115" s="22"/>
      <c r="J115" s="23">
        <f>IF(J116&gt;H116,1,0)</f>
        <v>0</v>
      </c>
      <c r="K115" s="21">
        <f>IF(K116&gt;M116,1,0)</f>
        <v>0</v>
      </c>
      <c r="L115" s="22"/>
      <c r="M115" s="23">
        <f>IF(M116&gt;K116,1,0)</f>
        <v>0</v>
      </c>
      <c r="N115" s="21">
        <f>IF(N116&gt;P116,1,0)</f>
        <v>0</v>
      </c>
      <c r="O115" s="22"/>
      <c r="P115" s="23">
        <f>IF(P116&gt;N116,1,0)</f>
        <v>0</v>
      </c>
      <c r="Q115" s="21">
        <f>IF(Q116&gt;S116,1,0)</f>
        <v>0</v>
      </c>
      <c r="R115" s="22"/>
      <c r="S115" s="23">
        <f>IF(S116&gt;Q116,1,0)</f>
        <v>0</v>
      </c>
      <c r="T115" s="21">
        <f>IF(T116&gt;V116,1,0)</f>
        <v>0</v>
      </c>
      <c r="U115" s="22"/>
      <c r="V115" s="23">
        <f>IF(V116&gt;T116,1,0)</f>
        <v>0</v>
      </c>
      <c r="W115" s="21">
        <f>IF(W116&gt;Y116,1,0)</f>
        <v>0</v>
      </c>
      <c r="X115" s="22"/>
      <c r="Y115" s="23">
        <f>IF(Y116&gt;W116,1,0)</f>
        <v>0</v>
      </c>
      <c r="Z115" s="21">
        <f>IF(Z116&gt;AB116,1,0)</f>
        <v>0</v>
      </c>
      <c r="AA115" s="22"/>
      <c r="AB115" s="23">
        <f>IF(AB116&gt;Z116,1,0)</f>
        <v>0</v>
      </c>
      <c r="AC115" s="21">
        <f>IF(AC116&gt;AE116,1,0)</f>
        <v>0</v>
      </c>
      <c r="AD115" s="22"/>
      <c r="AE115" s="23">
        <f>IF(AE116&gt;AC116,1,0)</f>
        <v>0</v>
      </c>
      <c r="AF115" s="21">
        <f>IF(AF116&gt;AH116,1,0)</f>
        <v>0</v>
      </c>
      <c r="AG115" s="22"/>
      <c r="AH115" s="23">
        <f>IF(AH116&gt;AF116,1,0)</f>
        <v>0</v>
      </c>
      <c r="AI115" s="21"/>
      <c r="AJ115" s="22"/>
      <c r="AK115" s="23"/>
      <c r="AL115" s="21"/>
      <c r="AM115" s="22"/>
      <c r="AN115" s="23"/>
      <c r="AO115" s="376" t="e">
        <f>RANK(AV115,AV$95:AW$134)</f>
        <v>#DIV/0!</v>
      </c>
      <c r="AP115" s="377"/>
      <c r="AQ115" s="35"/>
      <c r="AR115" s="17"/>
      <c r="AS115" s="376"/>
      <c r="AT115" s="377"/>
      <c r="AU115" s="435"/>
      <c r="AV115" s="376"/>
      <c r="AW115" s="377"/>
      <c r="AY115" s="435"/>
    </row>
    <row r="116" spans="1:51" s="15" customFormat="1" ht="9" hidden="1" customHeight="1">
      <c r="A116" s="436"/>
      <c r="B116" s="370"/>
      <c r="C116" s="373"/>
      <c r="D116" s="375"/>
      <c r="E116" s="358">
        <f>V96</f>
        <v>0</v>
      </c>
      <c r="F116" s="359" t="s">
        <v>27</v>
      </c>
      <c r="G116" s="360">
        <f>T96</f>
        <v>0</v>
      </c>
      <c r="H116" s="358">
        <f>V100</f>
        <v>0</v>
      </c>
      <c r="I116" s="359" t="s">
        <v>27</v>
      </c>
      <c r="J116" s="360">
        <f>T100</f>
        <v>0</v>
      </c>
      <c r="K116" s="358">
        <f>V104</f>
        <v>0</v>
      </c>
      <c r="L116" s="359" t="s">
        <v>27</v>
      </c>
      <c r="M116" s="360">
        <f>T104</f>
        <v>0</v>
      </c>
      <c r="N116" s="358">
        <f>V108</f>
        <v>0</v>
      </c>
      <c r="O116" s="359" t="s">
        <v>27</v>
      </c>
      <c r="P116" s="360">
        <f>T108</f>
        <v>0</v>
      </c>
      <c r="Q116" s="358">
        <f>V112</f>
        <v>0</v>
      </c>
      <c r="R116" s="359" t="s">
        <v>27</v>
      </c>
      <c r="S116" s="360">
        <f>T112</f>
        <v>0</v>
      </c>
      <c r="T116" s="358"/>
      <c r="U116" s="359"/>
      <c r="V116" s="360"/>
      <c r="W116" s="358"/>
      <c r="X116" s="359" t="s">
        <v>27</v>
      </c>
      <c r="Y116" s="360"/>
      <c r="Z116" s="358"/>
      <c r="AA116" s="359" t="s">
        <v>27</v>
      </c>
      <c r="AB116" s="360"/>
      <c r="AC116" s="358"/>
      <c r="AD116" s="359" t="s">
        <v>27</v>
      </c>
      <c r="AE116" s="360"/>
      <c r="AF116" s="358"/>
      <c r="AG116" s="359" t="s">
        <v>27</v>
      </c>
      <c r="AH116" s="360"/>
      <c r="AI116" s="358">
        <f>E115+H115+K115+N115+Q115+AF115+T115+W115+Z115+AC115</f>
        <v>0</v>
      </c>
      <c r="AJ116" s="359" t="s">
        <v>27</v>
      </c>
      <c r="AK116" s="360">
        <f>G115+J115+M115+P115+S115+AH115+V115+Y115+AB115+AE115</f>
        <v>0</v>
      </c>
      <c r="AL116" s="358">
        <f>E116+H116+K116+N116+Q116+AF116+T116+W116+Z116+AC116+AF116</f>
        <v>0</v>
      </c>
      <c r="AM116" s="359" t="s">
        <v>27</v>
      </c>
      <c r="AN116" s="360">
        <f>G116+J116+M116+P116+S116+AH116+V116+Y116+AB116+AE116+AH116</f>
        <v>0</v>
      </c>
      <c r="AO116" s="358"/>
      <c r="AP116" s="360"/>
      <c r="AQ116" s="35"/>
      <c r="AR116" s="17"/>
      <c r="AS116" s="358"/>
      <c r="AT116" s="360"/>
      <c r="AU116" s="439"/>
      <c r="AV116" s="358"/>
      <c r="AW116" s="360"/>
      <c r="AY116" s="436"/>
    </row>
    <row r="117" spans="1:51" s="15" customFormat="1" ht="9" hidden="1" customHeight="1">
      <c r="A117" s="435"/>
      <c r="B117" s="370"/>
      <c r="C117" s="437" t="e">
        <f>VLOOKUP(A117,MLIST,3,TRUE)&amp;"　"&amp;VLOOKUP(A117,MLIST,4,TRUE)</f>
        <v>#REF!</v>
      </c>
      <c r="D117" s="438" t="e">
        <f>VLOOKUP(A117,MLIST,5,TRUE)</f>
        <v>#REF!</v>
      </c>
      <c r="E117" s="358"/>
      <c r="F117" s="359"/>
      <c r="G117" s="360"/>
      <c r="H117" s="358"/>
      <c r="I117" s="359"/>
      <c r="J117" s="360"/>
      <c r="K117" s="358"/>
      <c r="L117" s="359"/>
      <c r="M117" s="360"/>
      <c r="N117" s="358"/>
      <c r="O117" s="359"/>
      <c r="P117" s="360"/>
      <c r="Q117" s="358"/>
      <c r="R117" s="359"/>
      <c r="S117" s="360"/>
      <c r="T117" s="358"/>
      <c r="U117" s="359"/>
      <c r="V117" s="360"/>
      <c r="W117" s="358"/>
      <c r="X117" s="359"/>
      <c r="Y117" s="360"/>
      <c r="Z117" s="358"/>
      <c r="AA117" s="359"/>
      <c r="AB117" s="360"/>
      <c r="AC117" s="358"/>
      <c r="AD117" s="359"/>
      <c r="AE117" s="360"/>
      <c r="AF117" s="358"/>
      <c r="AG117" s="359"/>
      <c r="AH117" s="360"/>
      <c r="AI117" s="358"/>
      <c r="AJ117" s="359"/>
      <c r="AK117" s="360"/>
      <c r="AL117" s="358"/>
      <c r="AM117" s="359"/>
      <c r="AN117" s="360"/>
      <c r="AO117" s="358"/>
      <c r="AP117" s="360"/>
      <c r="AQ117" s="35"/>
      <c r="AR117" s="17"/>
      <c r="AS117" s="358"/>
      <c r="AT117" s="360"/>
      <c r="AU117" s="439"/>
      <c r="AV117" s="358"/>
      <c r="AW117" s="360"/>
      <c r="AY117" s="435"/>
    </row>
    <row r="118" spans="1:51" s="15" customFormat="1" ht="9" hidden="1" customHeight="1">
      <c r="A118" s="436"/>
      <c r="B118" s="371"/>
      <c r="C118" s="362"/>
      <c r="D118" s="364"/>
      <c r="E118" s="30"/>
      <c r="F118" s="31"/>
      <c r="G118" s="32"/>
      <c r="H118" s="30"/>
      <c r="I118" s="31"/>
      <c r="J118" s="32"/>
      <c r="K118" s="30"/>
      <c r="L118" s="31"/>
      <c r="M118" s="32"/>
      <c r="N118" s="30"/>
      <c r="O118" s="31"/>
      <c r="P118" s="32"/>
      <c r="Q118" s="30"/>
      <c r="R118" s="31"/>
      <c r="S118" s="32"/>
      <c r="T118" s="30"/>
      <c r="U118" s="31"/>
      <c r="V118" s="32"/>
      <c r="W118" s="30"/>
      <c r="X118" s="31"/>
      <c r="Y118" s="32"/>
      <c r="Z118" s="30"/>
      <c r="AA118" s="31"/>
      <c r="AB118" s="32"/>
      <c r="AC118" s="30"/>
      <c r="AD118" s="31"/>
      <c r="AE118" s="32"/>
      <c r="AF118" s="30"/>
      <c r="AG118" s="31"/>
      <c r="AH118" s="32"/>
      <c r="AI118" s="30"/>
      <c r="AJ118" s="31"/>
      <c r="AK118" s="32"/>
      <c r="AL118" s="355">
        <f>AL116-AN116</f>
        <v>0</v>
      </c>
      <c r="AM118" s="356"/>
      <c r="AN118" s="357"/>
      <c r="AO118" s="378"/>
      <c r="AP118" s="379"/>
      <c r="AQ118" s="35"/>
      <c r="AR118" s="17"/>
      <c r="AS118" s="378"/>
      <c r="AT118" s="379"/>
      <c r="AU118" s="436"/>
      <c r="AV118" s="378"/>
      <c r="AW118" s="379"/>
      <c r="AY118" s="436"/>
    </row>
    <row r="119" spans="1:51" ht="9" hidden="1" customHeight="1">
      <c r="A119" s="353"/>
      <c r="B119" s="392">
        <v>7</v>
      </c>
      <c r="C119" s="403" t="e">
        <f>VLOOKUP(A119,MLIST,3,TRUE)&amp;"　"&amp;VLOOKUP(A119,MLIST,4,TRUE)</f>
        <v>#REF!</v>
      </c>
      <c r="D119" s="405" t="e">
        <f>VLOOKUP(A119,MLIST,5,TRUE)</f>
        <v>#REF!</v>
      </c>
      <c r="E119" s="21">
        <f>IF(E120&gt;G120,1,0)</f>
        <v>0</v>
      </c>
      <c r="F119" s="22"/>
      <c r="G119" s="23">
        <f>IF(G120&gt;E120,1,0)</f>
        <v>0</v>
      </c>
      <c r="H119" s="21">
        <f>IF(H120&gt;J120,1,0)</f>
        <v>0</v>
      </c>
      <c r="I119" s="22"/>
      <c r="J119" s="23">
        <f>IF(J120&gt;H120,1,0)</f>
        <v>0</v>
      </c>
      <c r="K119" s="21">
        <f>IF(K120&gt;M120,1,0)</f>
        <v>0</v>
      </c>
      <c r="L119" s="22"/>
      <c r="M119" s="23">
        <f>IF(M120&gt;K120,1,0)</f>
        <v>0</v>
      </c>
      <c r="N119" s="21">
        <f>IF(N120&gt;P120,1,0)</f>
        <v>0</v>
      </c>
      <c r="O119" s="22"/>
      <c r="P119" s="23">
        <f>IF(P120&gt;N120,1,0)</f>
        <v>0</v>
      </c>
      <c r="Q119" s="21">
        <f>IF(Q120&gt;S120,1,0)</f>
        <v>0</v>
      </c>
      <c r="R119" s="22"/>
      <c r="S119" s="23">
        <f>IF(S120&gt;Q120,1,0)</f>
        <v>0</v>
      </c>
      <c r="T119" s="21">
        <f>IF(T120&gt;V120,1,0)</f>
        <v>0</v>
      </c>
      <c r="U119" s="22"/>
      <c r="V119" s="23">
        <f>IF(V120&gt;T120,1,0)</f>
        <v>0</v>
      </c>
      <c r="W119" s="21">
        <f>IF(W120&gt;Y120,1,0)</f>
        <v>0</v>
      </c>
      <c r="X119" s="22"/>
      <c r="Y119" s="23">
        <f>IF(Y120&gt;W120,1,0)</f>
        <v>0</v>
      </c>
      <c r="Z119" s="21">
        <f>IF(Z120&gt;AB120,1,0)</f>
        <v>0</v>
      </c>
      <c r="AA119" s="22"/>
      <c r="AB119" s="23">
        <f>IF(AB120&gt;Z120,1,0)</f>
        <v>0</v>
      </c>
      <c r="AC119" s="21">
        <f>IF(AC120&gt;AE120,1,0)</f>
        <v>0</v>
      </c>
      <c r="AD119" s="22"/>
      <c r="AE119" s="23">
        <f>IF(AE120&gt;AC120,1,0)</f>
        <v>0</v>
      </c>
      <c r="AF119" s="21">
        <f>IF(AF120&gt;AH120,1,0)</f>
        <v>0</v>
      </c>
      <c r="AG119" s="22"/>
      <c r="AH119" s="23">
        <f>IF(AH120&gt;AF120,1,0)</f>
        <v>0</v>
      </c>
      <c r="AI119" s="21"/>
      <c r="AJ119" s="22"/>
      <c r="AK119" s="23"/>
      <c r="AL119" s="24"/>
      <c r="AM119" s="25"/>
      <c r="AN119" s="26"/>
      <c r="AO119" s="376" t="e">
        <f>RANK(AV119,AV$95:AW$134)</f>
        <v>#DIV/0!</v>
      </c>
      <c r="AP119" s="377"/>
      <c r="AQ119" s="9"/>
      <c r="AR119" s="10"/>
      <c r="AS119" s="380"/>
      <c r="AT119" s="381"/>
      <c r="AU119" s="353"/>
      <c r="AV119" s="380"/>
      <c r="AW119" s="381"/>
      <c r="AY119" s="353"/>
    </row>
    <row r="120" spans="1:51" ht="9" hidden="1" customHeight="1">
      <c r="A120" s="354"/>
      <c r="B120" s="393"/>
      <c r="C120" s="404"/>
      <c r="D120" s="406"/>
      <c r="E120" s="382">
        <f>Y96</f>
        <v>0</v>
      </c>
      <c r="F120" s="387" t="s">
        <v>27</v>
      </c>
      <c r="G120" s="383">
        <f>W96</f>
        <v>0</v>
      </c>
      <c r="H120" s="382">
        <f>Y100</f>
        <v>0</v>
      </c>
      <c r="I120" s="387" t="s">
        <v>27</v>
      </c>
      <c r="J120" s="383">
        <f>W100</f>
        <v>0</v>
      </c>
      <c r="K120" s="382">
        <f>Y104</f>
        <v>0</v>
      </c>
      <c r="L120" s="387" t="s">
        <v>27</v>
      </c>
      <c r="M120" s="383">
        <f>W104</f>
        <v>0</v>
      </c>
      <c r="N120" s="382">
        <f>Y108</f>
        <v>0</v>
      </c>
      <c r="O120" s="387" t="s">
        <v>27</v>
      </c>
      <c r="P120" s="383">
        <f>W108</f>
        <v>0</v>
      </c>
      <c r="Q120" s="382">
        <f>Y112</f>
        <v>0</v>
      </c>
      <c r="R120" s="387" t="s">
        <v>27</v>
      </c>
      <c r="S120" s="383">
        <f>W112</f>
        <v>0</v>
      </c>
      <c r="T120" s="358">
        <f>Y116</f>
        <v>0</v>
      </c>
      <c r="U120" s="359" t="s">
        <v>27</v>
      </c>
      <c r="V120" s="360">
        <f>W116</f>
        <v>0</v>
      </c>
      <c r="W120" s="382"/>
      <c r="X120" s="387"/>
      <c r="Y120" s="383"/>
      <c r="Z120" s="382"/>
      <c r="AA120" s="359" t="s">
        <v>27</v>
      </c>
      <c r="AB120" s="383"/>
      <c r="AC120" s="382"/>
      <c r="AD120" s="387" t="s">
        <v>27</v>
      </c>
      <c r="AE120" s="383"/>
      <c r="AF120" s="382"/>
      <c r="AG120" s="387" t="s">
        <v>27</v>
      </c>
      <c r="AH120" s="383"/>
      <c r="AI120" s="382">
        <f>E119+H119+K119+N119+Q119+AF119+T119+W119+Z119+AC119</f>
        <v>0</v>
      </c>
      <c r="AJ120" s="387" t="s">
        <v>27</v>
      </c>
      <c r="AK120" s="383">
        <f>G119+J119+M119+P119+S119+AH119+V119+Y119+AB119+AE119</f>
        <v>0</v>
      </c>
      <c r="AL120" s="382">
        <f>E120+H120+K120+N120+Q120+AF120+T120+W120+Z120+AC120+AF120</f>
        <v>0</v>
      </c>
      <c r="AM120" s="387" t="s">
        <v>27</v>
      </c>
      <c r="AN120" s="383">
        <f>G120+J120+M120+P120+S120+AH120+V120+Y120+AB120+AE120+AH120</f>
        <v>0</v>
      </c>
      <c r="AO120" s="358"/>
      <c r="AP120" s="360"/>
      <c r="AQ120" s="9"/>
      <c r="AR120" s="10"/>
      <c r="AS120" s="382"/>
      <c r="AT120" s="383"/>
      <c r="AU120" s="386"/>
      <c r="AV120" s="382"/>
      <c r="AW120" s="383"/>
      <c r="AY120" s="354"/>
    </row>
    <row r="121" spans="1:51" ht="9" hidden="1" customHeight="1">
      <c r="A121" s="353"/>
      <c r="B121" s="393"/>
      <c r="C121" s="419" t="e">
        <f>VLOOKUP(A121,MLIST,3,TRUE)&amp;"　"&amp;VLOOKUP(A121,MLIST,4,TRUE)</f>
        <v>#REF!</v>
      </c>
      <c r="D121" s="420" t="e">
        <f>VLOOKUP(A121,MLIST,5,TRUE)</f>
        <v>#REF!</v>
      </c>
      <c r="E121" s="382"/>
      <c r="F121" s="387"/>
      <c r="G121" s="383"/>
      <c r="H121" s="382"/>
      <c r="I121" s="387"/>
      <c r="J121" s="383"/>
      <c r="K121" s="382"/>
      <c r="L121" s="387"/>
      <c r="M121" s="383"/>
      <c r="N121" s="382"/>
      <c r="O121" s="387"/>
      <c r="P121" s="383"/>
      <c r="Q121" s="382"/>
      <c r="R121" s="387"/>
      <c r="S121" s="383"/>
      <c r="T121" s="358"/>
      <c r="U121" s="359"/>
      <c r="V121" s="360"/>
      <c r="W121" s="382"/>
      <c r="X121" s="387"/>
      <c r="Y121" s="383"/>
      <c r="Z121" s="382"/>
      <c r="AA121" s="359"/>
      <c r="AB121" s="383"/>
      <c r="AC121" s="382"/>
      <c r="AD121" s="387"/>
      <c r="AE121" s="383"/>
      <c r="AF121" s="382"/>
      <c r="AG121" s="387"/>
      <c r="AH121" s="383"/>
      <c r="AI121" s="382"/>
      <c r="AJ121" s="387"/>
      <c r="AK121" s="383"/>
      <c r="AL121" s="382"/>
      <c r="AM121" s="387"/>
      <c r="AN121" s="383"/>
      <c r="AO121" s="358"/>
      <c r="AP121" s="360"/>
      <c r="AQ121" s="9"/>
      <c r="AR121" s="10"/>
      <c r="AS121" s="382"/>
      <c r="AT121" s="383"/>
      <c r="AU121" s="386"/>
      <c r="AV121" s="382"/>
      <c r="AW121" s="383"/>
      <c r="AY121" s="353"/>
    </row>
    <row r="122" spans="1:51" ht="9" hidden="1" customHeight="1">
      <c r="A122" s="354"/>
      <c r="B122" s="394"/>
      <c r="C122" s="400"/>
      <c r="D122" s="402"/>
      <c r="E122" s="27"/>
      <c r="F122" s="28"/>
      <c r="G122" s="29"/>
      <c r="H122" s="27"/>
      <c r="I122" s="28"/>
      <c r="J122" s="29"/>
      <c r="K122" s="27"/>
      <c r="L122" s="28"/>
      <c r="M122" s="29"/>
      <c r="N122" s="27"/>
      <c r="O122" s="28"/>
      <c r="P122" s="29"/>
      <c r="Q122" s="27"/>
      <c r="R122" s="28"/>
      <c r="S122" s="29"/>
      <c r="T122" s="30"/>
      <c r="U122" s="31"/>
      <c r="V122" s="32"/>
      <c r="W122" s="27"/>
      <c r="X122" s="28"/>
      <c r="Y122" s="29"/>
      <c r="Z122" s="27"/>
      <c r="AA122" s="31"/>
      <c r="AB122" s="29"/>
      <c r="AC122" s="27"/>
      <c r="AD122" s="28"/>
      <c r="AE122" s="29"/>
      <c r="AF122" s="27"/>
      <c r="AG122" s="28"/>
      <c r="AH122" s="29"/>
      <c r="AI122" s="27"/>
      <c r="AJ122" s="28"/>
      <c r="AK122" s="29"/>
      <c r="AL122" s="366">
        <f>AL120-AN120</f>
        <v>0</v>
      </c>
      <c r="AM122" s="367"/>
      <c r="AN122" s="368"/>
      <c r="AO122" s="378"/>
      <c r="AP122" s="379"/>
      <c r="AQ122" s="9"/>
      <c r="AR122" s="10"/>
      <c r="AS122" s="384"/>
      <c r="AT122" s="385"/>
      <c r="AU122" s="354"/>
      <c r="AV122" s="384"/>
      <c r="AW122" s="385"/>
      <c r="AY122" s="354"/>
    </row>
    <row r="123" spans="1:51" ht="9" hidden="1" customHeight="1">
      <c r="A123" s="353"/>
      <c r="B123" s="369">
        <v>8</v>
      </c>
      <c r="C123" s="403" t="e">
        <f>VLOOKUP(A123,MLIST,3,TRUE)&amp;"　"&amp;VLOOKUP(A123,MLIST,4,TRUE)</f>
        <v>#REF!</v>
      </c>
      <c r="D123" s="405" t="e">
        <f>VLOOKUP(A123,MLIST,5,TRUE)</f>
        <v>#REF!</v>
      </c>
      <c r="E123" s="21">
        <f>IF(E124&gt;G124,1,0)</f>
        <v>0</v>
      </c>
      <c r="F123" s="22"/>
      <c r="G123" s="23">
        <f>IF(G124&gt;E124,1,0)</f>
        <v>0</v>
      </c>
      <c r="H123" s="21">
        <f>IF(H124&gt;J124,1,0)</f>
        <v>0</v>
      </c>
      <c r="I123" s="22"/>
      <c r="J123" s="23">
        <f>IF(J124&gt;H124,1,0)</f>
        <v>0</v>
      </c>
      <c r="K123" s="21">
        <f>IF(K124&gt;M124,1,0)</f>
        <v>0</v>
      </c>
      <c r="L123" s="22"/>
      <c r="M123" s="23">
        <f>IF(M124&gt;K124,1,0)</f>
        <v>0</v>
      </c>
      <c r="N123" s="21">
        <f>IF(N124&gt;P124,1,0)</f>
        <v>0</v>
      </c>
      <c r="O123" s="22"/>
      <c r="P123" s="23">
        <f>IF(P124&gt;N124,1,0)</f>
        <v>0</v>
      </c>
      <c r="Q123" s="21">
        <f>IF(Q124&gt;S124,1,0)</f>
        <v>0</v>
      </c>
      <c r="R123" s="22"/>
      <c r="S123" s="23">
        <f>IF(S124&gt;Q124,1,0)</f>
        <v>0</v>
      </c>
      <c r="T123" s="21">
        <f>IF(T124&gt;V124,1,0)</f>
        <v>0</v>
      </c>
      <c r="U123" s="22"/>
      <c r="V123" s="23">
        <f>IF(V124&gt;T124,1,0)</f>
        <v>0</v>
      </c>
      <c r="W123" s="21">
        <f>IF(W124&gt;Y124,1,0)</f>
        <v>0</v>
      </c>
      <c r="X123" s="22"/>
      <c r="Y123" s="23">
        <f>IF(Y124&gt;W124,1,0)</f>
        <v>0</v>
      </c>
      <c r="Z123" s="21">
        <f>IF(Z124&gt;AB124,1,0)</f>
        <v>0</v>
      </c>
      <c r="AA123" s="22"/>
      <c r="AB123" s="23">
        <f>IF(AB124&gt;Z124,1,0)</f>
        <v>0</v>
      </c>
      <c r="AC123" s="21">
        <f>IF(AC124&gt;AE124,1,0)</f>
        <v>0</v>
      </c>
      <c r="AD123" s="22"/>
      <c r="AE123" s="23">
        <f>IF(AE124&gt;AC124,1,0)</f>
        <v>0</v>
      </c>
      <c r="AF123" s="21">
        <f>IF(AF124&gt;AH124,1,0)</f>
        <v>0</v>
      </c>
      <c r="AG123" s="22"/>
      <c r="AH123" s="23">
        <f>IF(AH124&gt;AF124,1,0)</f>
        <v>0</v>
      </c>
      <c r="AI123" s="21"/>
      <c r="AJ123" s="22"/>
      <c r="AK123" s="23"/>
      <c r="AL123" s="21"/>
      <c r="AM123" s="22"/>
      <c r="AN123" s="23"/>
      <c r="AO123" s="376"/>
      <c r="AP123" s="377"/>
      <c r="AQ123" s="9"/>
      <c r="AR123" s="10"/>
      <c r="AS123" s="380"/>
      <c r="AT123" s="381"/>
      <c r="AU123" s="353"/>
      <c r="AV123" s="380"/>
      <c r="AW123" s="381"/>
      <c r="AY123" s="353"/>
    </row>
    <row r="124" spans="1:51" ht="9" hidden="1" customHeight="1">
      <c r="A124" s="354"/>
      <c r="B124" s="370"/>
      <c r="C124" s="404"/>
      <c r="D124" s="406"/>
      <c r="E124" s="358">
        <f>AB96</f>
        <v>0</v>
      </c>
      <c r="F124" s="359" t="s">
        <v>27</v>
      </c>
      <c r="G124" s="360">
        <f>Z96</f>
        <v>0</v>
      </c>
      <c r="H124" s="358">
        <f>AB100</f>
        <v>0</v>
      </c>
      <c r="I124" s="359" t="s">
        <v>27</v>
      </c>
      <c r="J124" s="360">
        <f>Z100</f>
        <v>0</v>
      </c>
      <c r="K124" s="358">
        <f>AB104</f>
        <v>0</v>
      </c>
      <c r="L124" s="359" t="s">
        <v>27</v>
      </c>
      <c r="M124" s="360">
        <f>Z104</f>
        <v>0</v>
      </c>
      <c r="N124" s="358">
        <f>AB108</f>
        <v>0</v>
      </c>
      <c r="O124" s="359" t="s">
        <v>27</v>
      </c>
      <c r="P124" s="360">
        <f>Z108</f>
        <v>0</v>
      </c>
      <c r="Q124" s="358">
        <f>AB112</f>
        <v>0</v>
      </c>
      <c r="R124" s="359" t="s">
        <v>27</v>
      </c>
      <c r="S124" s="360">
        <f>Z112</f>
        <v>0</v>
      </c>
      <c r="T124" s="358">
        <f>AB116</f>
        <v>0</v>
      </c>
      <c r="U124" s="359" t="s">
        <v>27</v>
      </c>
      <c r="V124" s="360">
        <f>Z116</f>
        <v>0</v>
      </c>
      <c r="W124" s="358">
        <f>AB120</f>
        <v>0</v>
      </c>
      <c r="X124" s="359" t="s">
        <v>27</v>
      </c>
      <c r="Y124" s="360">
        <f>Z120</f>
        <v>0</v>
      </c>
      <c r="Z124" s="358"/>
      <c r="AA124" s="359"/>
      <c r="AB124" s="360"/>
      <c r="AC124" s="358"/>
      <c r="AD124" s="359" t="s">
        <v>27</v>
      </c>
      <c r="AE124" s="360"/>
      <c r="AF124" s="358"/>
      <c r="AG124" s="359" t="s">
        <v>27</v>
      </c>
      <c r="AH124" s="360"/>
      <c r="AI124" s="358">
        <f>E123+H123+K123+N123+Q123+AF123+T123+W123+Z123+AC123</f>
        <v>0</v>
      </c>
      <c r="AJ124" s="359" t="s">
        <v>27</v>
      </c>
      <c r="AK124" s="360">
        <f>G123+J123+M123+P123+S123+AH123+V123+Y123+AB123+AE123</f>
        <v>0</v>
      </c>
      <c r="AL124" s="358">
        <f>E124+H124+K124+N124+Q124+AF124+T124+W124+Z124+AC124+AF124</f>
        <v>0</v>
      </c>
      <c r="AM124" s="359" t="s">
        <v>27</v>
      </c>
      <c r="AN124" s="360">
        <f>G124+J124+M124+P124+S124+AH124+V124+Y124+AB124+AE124+AH124</f>
        <v>0</v>
      </c>
      <c r="AO124" s="358"/>
      <c r="AP124" s="360"/>
      <c r="AQ124" s="9"/>
      <c r="AR124" s="10"/>
      <c r="AS124" s="382"/>
      <c r="AT124" s="383"/>
      <c r="AU124" s="386"/>
      <c r="AV124" s="382"/>
      <c r="AW124" s="383"/>
      <c r="AY124" s="354"/>
    </row>
    <row r="125" spans="1:51" ht="9" hidden="1" customHeight="1">
      <c r="A125" s="353"/>
      <c r="B125" s="370"/>
      <c r="C125" s="419" t="e">
        <f>VLOOKUP(A125,MLIST,3,TRUE)&amp;"　"&amp;VLOOKUP(A125,MLIST,4,TRUE)</f>
        <v>#REF!</v>
      </c>
      <c r="D125" s="420" t="e">
        <f>VLOOKUP(A125,MLIST,5,TRUE)</f>
        <v>#REF!</v>
      </c>
      <c r="E125" s="358"/>
      <c r="F125" s="359"/>
      <c r="G125" s="360"/>
      <c r="H125" s="358"/>
      <c r="I125" s="359"/>
      <c r="J125" s="360"/>
      <c r="K125" s="358"/>
      <c r="L125" s="359"/>
      <c r="M125" s="360"/>
      <c r="N125" s="358"/>
      <c r="O125" s="359"/>
      <c r="P125" s="360"/>
      <c r="Q125" s="358"/>
      <c r="R125" s="359"/>
      <c r="S125" s="360"/>
      <c r="T125" s="358"/>
      <c r="U125" s="359"/>
      <c r="V125" s="360"/>
      <c r="W125" s="358"/>
      <c r="X125" s="359"/>
      <c r="Y125" s="360"/>
      <c r="Z125" s="358"/>
      <c r="AA125" s="359"/>
      <c r="AB125" s="360"/>
      <c r="AC125" s="358"/>
      <c r="AD125" s="359"/>
      <c r="AE125" s="360"/>
      <c r="AF125" s="358"/>
      <c r="AG125" s="359"/>
      <c r="AH125" s="360"/>
      <c r="AI125" s="358"/>
      <c r="AJ125" s="359"/>
      <c r="AK125" s="360"/>
      <c r="AL125" s="358"/>
      <c r="AM125" s="359"/>
      <c r="AN125" s="360"/>
      <c r="AO125" s="358"/>
      <c r="AP125" s="360"/>
      <c r="AQ125" s="9"/>
      <c r="AR125" s="10"/>
      <c r="AS125" s="382"/>
      <c r="AT125" s="383"/>
      <c r="AU125" s="386"/>
      <c r="AV125" s="382"/>
      <c r="AW125" s="383"/>
      <c r="AY125" s="353"/>
    </row>
    <row r="126" spans="1:51" ht="9" hidden="1" customHeight="1">
      <c r="A126" s="354"/>
      <c r="B126" s="371"/>
      <c r="C126" s="400"/>
      <c r="D126" s="402"/>
      <c r="E126" s="30"/>
      <c r="F126" s="31"/>
      <c r="G126" s="32"/>
      <c r="H126" s="30"/>
      <c r="I126" s="31"/>
      <c r="J126" s="32"/>
      <c r="K126" s="30"/>
      <c r="L126" s="31"/>
      <c r="M126" s="32"/>
      <c r="N126" s="30"/>
      <c r="O126" s="31"/>
      <c r="P126" s="32"/>
      <c r="Q126" s="30"/>
      <c r="R126" s="31"/>
      <c r="S126" s="32"/>
      <c r="T126" s="30"/>
      <c r="U126" s="31"/>
      <c r="V126" s="32"/>
      <c r="W126" s="30"/>
      <c r="X126" s="31"/>
      <c r="Y126" s="32"/>
      <c r="Z126" s="30"/>
      <c r="AA126" s="31"/>
      <c r="AB126" s="32"/>
      <c r="AC126" s="30"/>
      <c r="AD126" s="31"/>
      <c r="AE126" s="32"/>
      <c r="AF126" s="30"/>
      <c r="AG126" s="31"/>
      <c r="AH126" s="32"/>
      <c r="AI126" s="30"/>
      <c r="AJ126" s="31"/>
      <c r="AK126" s="32"/>
      <c r="AL126" s="355">
        <f>AL124-AN124</f>
        <v>0</v>
      </c>
      <c r="AM126" s="356"/>
      <c r="AN126" s="357"/>
      <c r="AO126" s="378"/>
      <c r="AP126" s="379"/>
      <c r="AQ126" s="9"/>
      <c r="AR126" s="10"/>
      <c r="AS126" s="384"/>
      <c r="AT126" s="385"/>
      <c r="AU126" s="354"/>
      <c r="AV126" s="384"/>
      <c r="AW126" s="385"/>
      <c r="AY126" s="354"/>
    </row>
    <row r="127" spans="1:51" ht="9" hidden="1" customHeight="1">
      <c r="A127" s="416"/>
      <c r="B127" s="392">
        <v>9</v>
      </c>
      <c r="C127" s="395" t="e">
        <f>VLOOKUP(A127,MLIST,3,TRUE)&amp;"　"&amp;VLOOKUP(A127,MLIST,4,TRUE)</f>
        <v>#REF!</v>
      </c>
      <c r="D127" s="397" t="e">
        <f>VLOOKUP(A127,MLIST,5,TRUE)</f>
        <v>#REF!</v>
      </c>
      <c r="E127" s="21">
        <f>IF(E128&gt;G128,1,0)</f>
        <v>0</v>
      </c>
      <c r="F127" s="22"/>
      <c r="G127" s="23">
        <f>IF(G128&gt;E128,1,0)</f>
        <v>0</v>
      </c>
      <c r="H127" s="21">
        <f>IF(H128&gt;J128,1,0)</f>
        <v>0</v>
      </c>
      <c r="I127" s="22"/>
      <c r="J127" s="23">
        <f>IF(J128&gt;H128,1,0)</f>
        <v>0</v>
      </c>
      <c r="K127" s="21">
        <f>IF(K128&gt;M128,1,0)</f>
        <v>0</v>
      </c>
      <c r="L127" s="22"/>
      <c r="M127" s="23">
        <f>IF(M128&gt;K128,1,0)</f>
        <v>0</v>
      </c>
      <c r="N127" s="21">
        <f>IF(N128&gt;P128,1,0)</f>
        <v>0</v>
      </c>
      <c r="O127" s="22"/>
      <c r="P127" s="23">
        <f>IF(P128&gt;N128,1,0)</f>
        <v>0</v>
      </c>
      <c r="Q127" s="21">
        <f>IF(Q128&gt;S128,1,0)</f>
        <v>0</v>
      </c>
      <c r="R127" s="22"/>
      <c r="S127" s="23">
        <f>IF(S128&gt;Q128,1,0)</f>
        <v>0</v>
      </c>
      <c r="T127" s="21">
        <f>IF(T128&gt;V128,1,0)</f>
        <v>0</v>
      </c>
      <c r="U127" s="22"/>
      <c r="V127" s="23">
        <f>IF(V128&gt;T128,1,0)</f>
        <v>0</v>
      </c>
      <c r="W127" s="21">
        <f>IF(W128&gt;Y128,1,0)</f>
        <v>0</v>
      </c>
      <c r="X127" s="22"/>
      <c r="Y127" s="23">
        <f>IF(Y128&gt;W128,1,0)</f>
        <v>0</v>
      </c>
      <c r="Z127" s="21">
        <f>IF(Z128&gt;AB128,1,0)</f>
        <v>0</v>
      </c>
      <c r="AA127" s="22"/>
      <c r="AB127" s="23">
        <f>IF(AB128&gt;Z128,1,0)</f>
        <v>0</v>
      </c>
      <c r="AC127" s="21">
        <f>IF(AC128&gt;AE128,1,0)</f>
        <v>0</v>
      </c>
      <c r="AD127" s="22"/>
      <c r="AE127" s="23">
        <f>IF(AE128&gt;AC128,1,0)</f>
        <v>0</v>
      </c>
      <c r="AF127" s="21">
        <f>IF(AF128&gt;AH128,1,0)</f>
        <v>0</v>
      </c>
      <c r="AG127" s="22"/>
      <c r="AH127" s="23">
        <f>IF(AH128&gt;AF128,1,0)</f>
        <v>0</v>
      </c>
      <c r="AI127" s="21"/>
      <c r="AJ127" s="22"/>
      <c r="AK127" s="23"/>
      <c r="AL127" s="24"/>
      <c r="AM127" s="25"/>
      <c r="AN127" s="26"/>
      <c r="AO127" s="376"/>
      <c r="AP127" s="377"/>
      <c r="AQ127" s="9"/>
      <c r="AR127" s="10"/>
      <c r="AS127" s="380"/>
      <c r="AT127" s="381"/>
      <c r="AU127" s="353"/>
      <c r="AV127" s="380"/>
      <c r="AW127" s="381"/>
      <c r="AY127" s="416"/>
    </row>
    <row r="128" spans="1:51" ht="9" hidden="1" customHeight="1">
      <c r="A128" s="417"/>
      <c r="B128" s="393"/>
      <c r="C128" s="388"/>
      <c r="D128" s="390"/>
      <c r="E128" s="382">
        <f>AE96</f>
        <v>0</v>
      </c>
      <c r="F128" s="387" t="s">
        <v>27</v>
      </c>
      <c r="G128" s="383">
        <f>AC96</f>
        <v>0</v>
      </c>
      <c r="H128" s="382">
        <f>AE100</f>
        <v>0</v>
      </c>
      <c r="I128" s="387" t="s">
        <v>27</v>
      </c>
      <c r="J128" s="383">
        <f>AC100</f>
        <v>0</v>
      </c>
      <c r="K128" s="382">
        <f>AE104</f>
        <v>0</v>
      </c>
      <c r="L128" s="387" t="s">
        <v>27</v>
      </c>
      <c r="M128" s="383">
        <f>AC104</f>
        <v>0</v>
      </c>
      <c r="N128" s="382">
        <f>AE108</f>
        <v>0</v>
      </c>
      <c r="O128" s="387" t="s">
        <v>27</v>
      </c>
      <c r="P128" s="383">
        <f>AC108</f>
        <v>0</v>
      </c>
      <c r="Q128" s="382">
        <f>AE112</f>
        <v>0</v>
      </c>
      <c r="R128" s="387" t="s">
        <v>27</v>
      </c>
      <c r="S128" s="383">
        <f>AC112</f>
        <v>0</v>
      </c>
      <c r="T128" s="358">
        <f>AE116</f>
        <v>0</v>
      </c>
      <c r="U128" s="359" t="s">
        <v>27</v>
      </c>
      <c r="V128" s="360">
        <f>AC116</f>
        <v>0</v>
      </c>
      <c r="W128" s="382">
        <f>AE120</f>
        <v>0</v>
      </c>
      <c r="X128" s="387" t="s">
        <v>27</v>
      </c>
      <c r="Y128" s="383">
        <f>AC120</f>
        <v>0</v>
      </c>
      <c r="Z128" s="382">
        <f>AE124</f>
        <v>0</v>
      </c>
      <c r="AA128" s="359" t="s">
        <v>27</v>
      </c>
      <c r="AB128" s="383">
        <f>AC124</f>
        <v>0</v>
      </c>
      <c r="AC128" s="382"/>
      <c r="AD128" s="387"/>
      <c r="AE128" s="383"/>
      <c r="AF128" s="382"/>
      <c r="AG128" s="387" t="s">
        <v>27</v>
      </c>
      <c r="AH128" s="383"/>
      <c r="AI128" s="382">
        <f>E127+H127+K127+N127+Q127+AF127+T127+W127+Z127+AC127</f>
        <v>0</v>
      </c>
      <c r="AJ128" s="387" t="s">
        <v>27</v>
      </c>
      <c r="AK128" s="383">
        <f>G127+J127+M127+P127+S127+AH127+V127+Y127+AB127+AE127</f>
        <v>0</v>
      </c>
      <c r="AL128" s="382">
        <f>E128+H128+K128+N128+Q128+AF128+T128+W128+Z128+AC128+AF128</f>
        <v>0</v>
      </c>
      <c r="AM128" s="387" t="s">
        <v>27</v>
      </c>
      <c r="AN128" s="383">
        <f>G128+J128+M128+P128+S128+AH128+V128+Y128+AB128+AE128+AH128</f>
        <v>0</v>
      </c>
      <c r="AO128" s="358"/>
      <c r="AP128" s="360"/>
      <c r="AQ128" s="9"/>
      <c r="AR128" s="10"/>
      <c r="AS128" s="382"/>
      <c r="AT128" s="383"/>
      <c r="AU128" s="386"/>
      <c r="AV128" s="382"/>
      <c r="AW128" s="383"/>
      <c r="AY128" s="417"/>
    </row>
    <row r="129" spans="1:51" ht="9" hidden="1" customHeight="1">
      <c r="A129" s="417"/>
      <c r="B129" s="393"/>
      <c r="C129" s="388"/>
      <c r="D129" s="390"/>
      <c r="E129" s="382"/>
      <c r="F129" s="387"/>
      <c r="G129" s="383"/>
      <c r="H129" s="382"/>
      <c r="I129" s="387"/>
      <c r="J129" s="383"/>
      <c r="K129" s="382"/>
      <c r="L129" s="387"/>
      <c r="M129" s="383"/>
      <c r="N129" s="382"/>
      <c r="O129" s="387"/>
      <c r="P129" s="383"/>
      <c r="Q129" s="382"/>
      <c r="R129" s="387"/>
      <c r="S129" s="383"/>
      <c r="T129" s="358"/>
      <c r="U129" s="359"/>
      <c r="V129" s="360"/>
      <c r="W129" s="382"/>
      <c r="X129" s="387"/>
      <c r="Y129" s="383"/>
      <c r="Z129" s="382"/>
      <c r="AA129" s="359"/>
      <c r="AB129" s="383"/>
      <c r="AC129" s="382"/>
      <c r="AD129" s="387"/>
      <c r="AE129" s="383"/>
      <c r="AF129" s="382"/>
      <c r="AG129" s="387"/>
      <c r="AH129" s="383"/>
      <c r="AI129" s="382"/>
      <c r="AJ129" s="387"/>
      <c r="AK129" s="383"/>
      <c r="AL129" s="382"/>
      <c r="AM129" s="387"/>
      <c r="AN129" s="383"/>
      <c r="AO129" s="358"/>
      <c r="AP129" s="360"/>
      <c r="AQ129" s="9"/>
      <c r="AR129" s="10"/>
      <c r="AS129" s="382"/>
      <c r="AT129" s="383"/>
      <c r="AU129" s="386"/>
      <c r="AV129" s="382"/>
      <c r="AW129" s="383"/>
      <c r="AY129" s="417"/>
    </row>
    <row r="130" spans="1:51" ht="9" hidden="1" customHeight="1">
      <c r="A130" s="418"/>
      <c r="B130" s="394"/>
      <c r="C130" s="389"/>
      <c r="D130" s="391"/>
      <c r="E130" s="27"/>
      <c r="F130" s="28"/>
      <c r="G130" s="29"/>
      <c r="H130" s="27"/>
      <c r="I130" s="28"/>
      <c r="J130" s="29"/>
      <c r="K130" s="27"/>
      <c r="L130" s="28"/>
      <c r="M130" s="29"/>
      <c r="N130" s="27"/>
      <c r="O130" s="28"/>
      <c r="P130" s="29"/>
      <c r="Q130" s="27"/>
      <c r="R130" s="28"/>
      <c r="S130" s="29"/>
      <c r="T130" s="30"/>
      <c r="U130" s="31"/>
      <c r="V130" s="32"/>
      <c r="W130" s="27"/>
      <c r="X130" s="28"/>
      <c r="Y130" s="29"/>
      <c r="Z130" s="27"/>
      <c r="AA130" s="31"/>
      <c r="AB130" s="29"/>
      <c r="AC130" s="27"/>
      <c r="AD130" s="28"/>
      <c r="AE130" s="29"/>
      <c r="AF130" s="27"/>
      <c r="AG130" s="28"/>
      <c r="AH130" s="29"/>
      <c r="AI130" s="27"/>
      <c r="AJ130" s="28"/>
      <c r="AK130" s="29"/>
      <c r="AL130" s="366">
        <f>AL128-AN128</f>
        <v>0</v>
      </c>
      <c r="AM130" s="367"/>
      <c r="AN130" s="368"/>
      <c r="AO130" s="378"/>
      <c r="AP130" s="379"/>
      <c r="AQ130" s="9"/>
      <c r="AR130" s="10"/>
      <c r="AS130" s="384"/>
      <c r="AT130" s="385"/>
      <c r="AU130" s="354"/>
      <c r="AV130" s="384"/>
      <c r="AW130" s="385"/>
      <c r="AY130" s="418"/>
    </row>
    <row r="131" spans="1:51" ht="9" hidden="1" customHeight="1">
      <c r="A131" s="416"/>
      <c r="B131" s="392">
        <v>10</v>
      </c>
      <c r="C131" s="395" t="e">
        <f>VLOOKUP(A131,MLIST,3,TRUE)&amp;"　"&amp;VLOOKUP(A131,MLIST,4,TRUE)</f>
        <v>#REF!</v>
      </c>
      <c r="D131" s="397" t="e">
        <f>VLOOKUP(A131,MLIST,5,TRUE)</f>
        <v>#REF!</v>
      </c>
      <c r="E131" s="21">
        <f>IF(E132&gt;G132,1,0)</f>
        <v>0</v>
      </c>
      <c r="F131" s="22"/>
      <c r="G131" s="23">
        <f>IF(G132&gt;E132,1,0)</f>
        <v>0</v>
      </c>
      <c r="H131" s="21">
        <f>IF(H132&gt;J132,1,0)</f>
        <v>0</v>
      </c>
      <c r="I131" s="22"/>
      <c r="J131" s="23">
        <f>IF(J132&gt;H132,1,0)</f>
        <v>0</v>
      </c>
      <c r="K131" s="21">
        <f>IF(K132&gt;M132,1,0)</f>
        <v>0</v>
      </c>
      <c r="L131" s="22"/>
      <c r="M131" s="23">
        <f>IF(M132&gt;K132,1,0)</f>
        <v>0</v>
      </c>
      <c r="N131" s="21">
        <f>IF(N132&gt;P132,1,0)</f>
        <v>0</v>
      </c>
      <c r="O131" s="22"/>
      <c r="P131" s="23">
        <f>IF(P132&gt;N132,1,0)</f>
        <v>0</v>
      </c>
      <c r="Q131" s="21">
        <f>IF(Q132&gt;S132,1,0)</f>
        <v>0</v>
      </c>
      <c r="R131" s="22"/>
      <c r="S131" s="23">
        <f>IF(S132&gt;Q132,1,0)</f>
        <v>0</v>
      </c>
      <c r="T131" s="21">
        <f>IF(T132&gt;V132,1,0)</f>
        <v>0</v>
      </c>
      <c r="U131" s="22"/>
      <c r="V131" s="23">
        <f>IF(V132&gt;T132,1,0)</f>
        <v>0</v>
      </c>
      <c r="W131" s="21">
        <f>IF(W132&gt;Y132,1,0)</f>
        <v>0</v>
      </c>
      <c r="X131" s="22"/>
      <c r="Y131" s="23">
        <f>IF(Y132&gt;W132,1,0)</f>
        <v>0</v>
      </c>
      <c r="Z131" s="21">
        <f>IF(Z132&gt;AB132,1,0)</f>
        <v>0</v>
      </c>
      <c r="AA131" s="22"/>
      <c r="AB131" s="23">
        <f>IF(AB132&gt;Z132,1,0)</f>
        <v>0</v>
      </c>
      <c r="AC131" s="21">
        <f>IF(AC132&gt;AE132,1,0)</f>
        <v>0</v>
      </c>
      <c r="AD131" s="22"/>
      <c r="AE131" s="23">
        <f>IF(AE132&gt;AC132,1,0)</f>
        <v>0</v>
      </c>
      <c r="AF131" s="21">
        <f>IF(AF132&gt;AH132,1,0)</f>
        <v>0</v>
      </c>
      <c r="AG131" s="22"/>
      <c r="AH131" s="23">
        <f>IF(AH132&gt;AF132,1,0)</f>
        <v>0</v>
      </c>
      <c r="AI131" s="21"/>
      <c r="AJ131" s="22"/>
      <c r="AK131" s="23"/>
      <c r="AL131" s="24"/>
      <c r="AM131" s="25"/>
      <c r="AN131" s="26"/>
      <c r="AO131" s="376"/>
      <c r="AP131" s="377"/>
      <c r="AQ131" s="9"/>
      <c r="AR131" s="10"/>
      <c r="AS131" s="380"/>
      <c r="AT131" s="381"/>
      <c r="AU131" s="353"/>
      <c r="AV131" s="380"/>
      <c r="AW131" s="381"/>
      <c r="AY131" s="416"/>
    </row>
    <row r="132" spans="1:51" ht="9" hidden="1" customHeight="1">
      <c r="A132" s="417"/>
      <c r="B132" s="393"/>
      <c r="C132" s="388"/>
      <c r="D132" s="390"/>
      <c r="E132" s="382">
        <f>AH96</f>
        <v>0</v>
      </c>
      <c r="F132" s="387" t="s">
        <v>27</v>
      </c>
      <c r="G132" s="383">
        <f>AF96</f>
        <v>0</v>
      </c>
      <c r="H132" s="382">
        <f>AH100</f>
        <v>0</v>
      </c>
      <c r="I132" s="387" t="s">
        <v>27</v>
      </c>
      <c r="J132" s="383">
        <f>AF100</f>
        <v>0</v>
      </c>
      <c r="K132" s="382">
        <f>AH104</f>
        <v>0</v>
      </c>
      <c r="L132" s="387" t="s">
        <v>27</v>
      </c>
      <c r="M132" s="383">
        <f>AF104</f>
        <v>0</v>
      </c>
      <c r="N132" s="382">
        <f>AH108</f>
        <v>0</v>
      </c>
      <c r="O132" s="387" t="s">
        <v>27</v>
      </c>
      <c r="P132" s="383">
        <f>AF108</f>
        <v>0</v>
      </c>
      <c r="Q132" s="382">
        <f>AH112</f>
        <v>0</v>
      </c>
      <c r="R132" s="387" t="s">
        <v>27</v>
      </c>
      <c r="S132" s="383">
        <f>AF128</f>
        <v>0</v>
      </c>
      <c r="T132" s="358">
        <f>AH116</f>
        <v>0</v>
      </c>
      <c r="U132" s="359" t="s">
        <v>27</v>
      </c>
      <c r="V132" s="360">
        <f>AF116</f>
        <v>0</v>
      </c>
      <c r="W132" s="382">
        <f>AH120</f>
        <v>0</v>
      </c>
      <c r="X132" s="387" t="s">
        <v>27</v>
      </c>
      <c r="Y132" s="383">
        <f>AF120</f>
        <v>0</v>
      </c>
      <c r="Z132" s="382">
        <f>AH124</f>
        <v>0</v>
      </c>
      <c r="AA132" s="359" t="s">
        <v>27</v>
      </c>
      <c r="AB132" s="383">
        <f>AF124</f>
        <v>0</v>
      </c>
      <c r="AC132" s="382">
        <f>AH128</f>
        <v>0</v>
      </c>
      <c r="AD132" s="387" t="s">
        <v>27</v>
      </c>
      <c r="AE132" s="383">
        <f>AF128</f>
        <v>0</v>
      </c>
      <c r="AF132" s="382"/>
      <c r="AG132" s="387"/>
      <c r="AH132" s="383"/>
      <c r="AI132" s="382">
        <f>E131+H131+K131+N131+Q131+AF131+T131+W131+Z131+AC131</f>
        <v>0</v>
      </c>
      <c r="AJ132" s="387" t="s">
        <v>27</v>
      </c>
      <c r="AK132" s="383">
        <f>G131+J131+M131+P131+S131+AH131+V131+Y131+AB131+AE131</f>
        <v>0</v>
      </c>
      <c r="AL132" s="382">
        <f>E132+H132+K132+N132+Q132+AF132+T132+W132+Z132+AC132+AF132</f>
        <v>0</v>
      </c>
      <c r="AM132" s="387" t="s">
        <v>27</v>
      </c>
      <c r="AN132" s="383">
        <f>G132+J132+M132+P132+S132+AH132+V132+Y132+AB132+AE132+AH132</f>
        <v>0</v>
      </c>
      <c r="AO132" s="358"/>
      <c r="AP132" s="360"/>
      <c r="AQ132" s="9"/>
      <c r="AR132" s="10"/>
      <c r="AS132" s="382"/>
      <c r="AT132" s="383"/>
      <c r="AU132" s="386"/>
      <c r="AV132" s="382"/>
      <c r="AW132" s="383"/>
      <c r="AY132" s="417"/>
    </row>
    <row r="133" spans="1:51" ht="9" hidden="1" customHeight="1">
      <c r="A133" s="417"/>
      <c r="B133" s="393"/>
      <c r="C133" s="388"/>
      <c r="D133" s="390"/>
      <c r="E133" s="382"/>
      <c r="F133" s="387"/>
      <c r="G133" s="383"/>
      <c r="H133" s="382"/>
      <c r="I133" s="387"/>
      <c r="J133" s="383"/>
      <c r="K133" s="382"/>
      <c r="L133" s="387"/>
      <c r="M133" s="383"/>
      <c r="N133" s="382"/>
      <c r="O133" s="387"/>
      <c r="P133" s="383"/>
      <c r="Q133" s="382"/>
      <c r="R133" s="387"/>
      <c r="S133" s="383"/>
      <c r="T133" s="358"/>
      <c r="U133" s="359"/>
      <c r="V133" s="360"/>
      <c r="W133" s="382"/>
      <c r="X133" s="387"/>
      <c r="Y133" s="383"/>
      <c r="Z133" s="382"/>
      <c r="AA133" s="359"/>
      <c r="AB133" s="383"/>
      <c r="AC133" s="382"/>
      <c r="AD133" s="387"/>
      <c r="AE133" s="383"/>
      <c r="AF133" s="382"/>
      <c r="AG133" s="387"/>
      <c r="AH133" s="383"/>
      <c r="AI133" s="382"/>
      <c r="AJ133" s="387"/>
      <c r="AK133" s="383"/>
      <c r="AL133" s="382"/>
      <c r="AM133" s="387"/>
      <c r="AN133" s="383"/>
      <c r="AO133" s="358"/>
      <c r="AP133" s="360"/>
      <c r="AQ133" s="9"/>
      <c r="AR133" s="10"/>
      <c r="AS133" s="382"/>
      <c r="AT133" s="383"/>
      <c r="AU133" s="386"/>
      <c r="AV133" s="382"/>
      <c r="AW133" s="383"/>
      <c r="AY133" s="417"/>
    </row>
    <row r="134" spans="1:51" ht="9" hidden="1" customHeight="1">
      <c r="A134" s="418"/>
      <c r="B134" s="394"/>
      <c r="C134" s="389"/>
      <c r="D134" s="391"/>
      <c r="E134" s="27"/>
      <c r="F134" s="28"/>
      <c r="G134" s="29"/>
      <c r="H134" s="27"/>
      <c r="I134" s="28"/>
      <c r="J134" s="29"/>
      <c r="K134" s="27"/>
      <c r="L134" s="28"/>
      <c r="M134" s="29"/>
      <c r="N134" s="27"/>
      <c r="O134" s="28"/>
      <c r="P134" s="29"/>
      <c r="Q134" s="27"/>
      <c r="R134" s="28"/>
      <c r="S134" s="29"/>
      <c r="T134" s="30"/>
      <c r="U134" s="31"/>
      <c r="V134" s="32"/>
      <c r="W134" s="27"/>
      <c r="X134" s="28"/>
      <c r="Y134" s="29"/>
      <c r="Z134" s="27"/>
      <c r="AA134" s="31"/>
      <c r="AB134" s="29"/>
      <c r="AC134" s="27"/>
      <c r="AD134" s="28"/>
      <c r="AE134" s="29"/>
      <c r="AF134" s="27"/>
      <c r="AG134" s="28"/>
      <c r="AH134" s="29"/>
      <c r="AI134" s="27"/>
      <c r="AJ134" s="28"/>
      <c r="AK134" s="29"/>
      <c r="AL134" s="366">
        <f>AL132-AN132</f>
        <v>0</v>
      </c>
      <c r="AM134" s="367"/>
      <c r="AN134" s="368"/>
      <c r="AO134" s="378"/>
      <c r="AP134" s="379"/>
      <c r="AQ134" s="9"/>
      <c r="AR134" s="10"/>
      <c r="AS134" s="384"/>
      <c r="AT134" s="385"/>
      <c r="AU134" s="354"/>
      <c r="AV134" s="384"/>
      <c r="AW134" s="385"/>
      <c r="AY134" s="418"/>
    </row>
    <row r="135" spans="1:51" ht="9" customHeight="1">
      <c r="A135" s="33"/>
      <c r="B135" s="1"/>
      <c r="C135" s="134"/>
      <c r="D135" s="135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4"/>
      <c r="U135" s="14"/>
      <c r="V135" s="14"/>
      <c r="W135" s="16"/>
      <c r="X135" s="16"/>
      <c r="Y135" s="16"/>
      <c r="Z135" s="16"/>
      <c r="AA135" s="14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34"/>
      <c r="AM135" s="34"/>
      <c r="AN135" s="34"/>
      <c r="AO135" s="16"/>
      <c r="AP135" s="16"/>
      <c r="AQ135" s="10"/>
      <c r="AR135" s="10"/>
      <c r="AS135" s="16"/>
      <c r="AT135" s="16"/>
      <c r="AU135" s="10"/>
      <c r="AV135" s="16"/>
      <c r="AW135" s="16"/>
      <c r="AY135" s="33"/>
    </row>
    <row r="136" spans="1:51" ht="13.5">
      <c r="B136" t="s">
        <v>36</v>
      </c>
      <c r="T136" s="20"/>
      <c r="U136" s="20"/>
      <c r="V136" s="20"/>
    </row>
    <row r="137" spans="1:51" ht="5.25" customHeight="1">
      <c r="T137" s="20"/>
      <c r="U137" s="20"/>
      <c r="V137" s="20"/>
    </row>
    <row r="138" spans="1:51" s="4" customFormat="1" ht="15" customHeight="1">
      <c r="B138" s="3" t="s">
        <v>85</v>
      </c>
      <c r="C138" s="2" t="s">
        <v>13</v>
      </c>
      <c r="D138" s="13" t="s">
        <v>10</v>
      </c>
      <c r="E138" s="407">
        <v>1</v>
      </c>
      <c r="F138" s="408"/>
      <c r="G138" s="409"/>
      <c r="H138" s="407">
        <v>2</v>
      </c>
      <c r="I138" s="408"/>
      <c r="J138" s="409"/>
      <c r="K138" s="407">
        <v>3</v>
      </c>
      <c r="L138" s="408"/>
      <c r="M138" s="409"/>
      <c r="N138" s="407">
        <v>4</v>
      </c>
      <c r="O138" s="408"/>
      <c r="P138" s="409"/>
      <c r="Q138" s="407">
        <v>5</v>
      </c>
      <c r="R138" s="408"/>
      <c r="S138" s="409"/>
      <c r="T138" s="413">
        <v>6</v>
      </c>
      <c r="U138" s="414"/>
      <c r="V138" s="415"/>
      <c r="W138" s="407">
        <v>7</v>
      </c>
      <c r="X138" s="408"/>
      <c r="Y138" s="409"/>
      <c r="Z138" s="413">
        <v>8</v>
      </c>
      <c r="AA138" s="414"/>
      <c r="AB138" s="415"/>
      <c r="AC138" s="407">
        <v>9</v>
      </c>
      <c r="AD138" s="408"/>
      <c r="AE138" s="409"/>
      <c r="AF138" s="407">
        <v>10</v>
      </c>
      <c r="AG138" s="408"/>
      <c r="AH138" s="409"/>
      <c r="AI138" s="407" t="s">
        <v>11</v>
      </c>
      <c r="AJ138" s="408"/>
      <c r="AK138" s="409"/>
      <c r="AL138" s="410" t="s">
        <v>14</v>
      </c>
      <c r="AM138" s="411"/>
      <c r="AN138" s="412"/>
      <c r="AO138" s="407" t="s">
        <v>12</v>
      </c>
      <c r="AP138" s="409"/>
      <c r="AQ138" s="11"/>
      <c r="AR138" s="12"/>
    </row>
    <row r="139" spans="1:51" ht="9" customHeight="1">
      <c r="A139" s="365"/>
      <c r="B139" s="392">
        <v>1</v>
      </c>
      <c r="C139" s="403" t="e">
        <f>VLOOKUP(A139,MLIST,2,TRUE)&amp;"　"&amp;VLOOKUP(A139,MLIST,3,TRUE)</f>
        <v>#REF!</v>
      </c>
      <c r="D139" s="405" t="e">
        <f>VLOOKUP(A139,MLIST,4,TRUE)</f>
        <v>#REF!</v>
      </c>
      <c r="E139" s="21">
        <f>IF(E140&gt;G140,1,0)</f>
        <v>0</v>
      </c>
      <c r="F139" s="22"/>
      <c r="G139" s="23">
        <f>IF(G140&gt;E140,1,0)</f>
        <v>0</v>
      </c>
      <c r="H139" s="21">
        <f>IF(H140&gt;J140,1,0)</f>
        <v>0</v>
      </c>
      <c r="I139" s="22"/>
      <c r="J139" s="23">
        <f>IF(J140&gt;H140,1,0)</f>
        <v>0</v>
      </c>
      <c r="K139" s="21">
        <f>IF(K140&gt;M140,1,0)</f>
        <v>0</v>
      </c>
      <c r="L139" s="22"/>
      <c r="M139" s="23">
        <f>IF(M140&gt;K140,1,0)</f>
        <v>0</v>
      </c>
      <c r="N139" s="21">
        <f>IF(N140&gt;P140,1,0)</f>
        <v>0</v>
      </c>
      <c r="O139" s="22"/>
      <c r="P139" s="23">
        <f>IF(P140&gt;N140,1,0)</f>
        <v>0</v>
      </c>
      <c r="Q139" s="21">
        <f>IF(Q140&gt;S140,1,0)</f>
        <v>0</v>
      </c>
      <c r="R139" s="22"/>
      <c r="S139" s="23">
        <f>IF(S140&gt;Q140,1,0)</f>
        <v>0</v>
      </c>
      <c r="T139" s="21">
        <f>IF(T140&gt;V140,1,0)</f>
        <v>0</v>
      </c>
      <c r="U139" s="22"/>
      <c r="V139" s="23">
        <f>IF(V140&gt;T140,1,0)</f>
        <v>0</v>
      </c>
      <c r="W139" s="21">
        <f>IF(W140&gt;Y140,1,0)</f>
        <v>0</v>
      </c>
      <c r="X139" s="22"/>
      <c r="Y139" s="23">
        <f>IF(Y140&gt;W140,1,0)</f>
        <v>0</v>
      </c>
      <c r="Z139" s="21">
        <f>IF(Z140&gt;AB140,1,0)</f>
        <v>0</v>
      </c>
      <c r="AA139" s="22"/>
      <c r="AB139" s="23">
        <f>IF(AB140&gt;Z140,1,0)</f>
        <v>0</v>
      </c>
      <c r="AC139" s="21">
        <f>IF(AC140&gt;AE140,1,0)</f>
        <v>0</v>
      </c>
      <c r="AD139" s="22"/>
      <c r="AE139" s="23">
        <f>IF(AE140&gt;AC140,1,0)</f>
        <v>0</v>
      </c>
      <c r="AF139" s="21">
        <f>IF(AF140&gt;AH140,1,0)</f>
        <v>0</v>
      </c>
      <c r="AG139" s="22"/>
      <c r="AH139" s="23">
        <f>IF(AH140&gt;AF140,1,0)</f>
        <v>0</v>
      </c>
      <c r="AI139" s="21"/>
      <c r="AJ139" s="22"/>
      <c r="AK139" s="23"/>
      <c r="AL139" s="24"/>
      <c r="AM139" s="25"/>
      <c r="AN139" s="26"/>
      <c r="AO139" s="376" t="e">
        <f>RANK(AV139,AV$139:AW$178)</f>
        <v>#DIV/0!</v>
      </c>
      <c r="AP139" s="377"/>
      <c r="AQ139" s="9"/>
      <c r="AR139" s="10"/>
      <c r="AS139" s="380" t="e">
        <f>AI140/(AI140+AK140)</f>
        <v>#DIV/0!</v>
      </c>
      <c r="AT139" s="381"/>
      <c r="AU139" s="353"/>
      <c r="AV139" s="380" t="e">
        <f>AS139+AU139</f>
        <v>#DIV/0!</v>
      </c>
      <c r="AW139" s="381"/>
      <c r="AY139" s="365">
        <f>AY97+1</f>
        <v>23</v>
      </c>
    </row>
    <row r="140" spans="1:51" ht="9" customHeight="1">
      <c r="A140" s="365"/>
      <c r="B140" s="393"/>
      <c r="C140" s="404"/>
      <c r="D140" s="406"/>
      <c r="E140" s="382"/>
      <c r="F140" s="387"/>
      <c r="G140" s="383"/>
      <c r="H140" s="382"/>
      <c r="I140" s="387" t="s">
        <v>27</v>
      </c>
      <c r="J140" s="383"/>
      <c r="K140" s="382"/>
      <c r="L140" s="387" t="s">
        <v>27</v>
      </c>
      <c r="M140" s="383"/>
      <c r="N140" s="382"/>
      <c r="O140" s="387" t="s">
        <v>27</v>
      </c>
      <c r="P140" s="383"/>
      <c r="Q140" s="382"/>
      <c r="R140" s="387" t="s">
        <v>27</v>
      </c>
      <c r="S140" s="383"/>
      <c r="T140" s="358"/>
      <c r="U140" s="359" t="s">
        <v>27</v>
      </c>
      <c r="V140" s="360"/>
      <c r="W140" s="382"/>
      <c r="X140" s="387" t="s">
        <v>27</v>
      </c>
      <c r="Y140" s="383"/>
      <c r="Z140" s="382"/>
      <c r="AA140" s="359" t="s">
        <v>27</v>
      </c>
      <c r="AB140" s="383"/>
      <c r="AC140" s="382"/>
      <c r="AD140" s="387" t="s">
        <v>27</v>
      </c>
      <c r="AE140" s="383"/>
      <c r="AF140" s="382"/>
      <c r="AG140" s="387" t="s">
        <v>27</v>
      </c>
      <c r="AH140" s="383"/>
      <c r="AI140" s="382">
        <f>E139+H139+K139+N139+Q139+AF139+T139+W139+Z139+AC139</f>
        <v>0</v>
      </c>
      <c r="AJ140" s="387" t="s">
        <v>27</v>
      </c>
      <c r="AK140" s="383">
        <f>G139+J139+M139+P139+S139+AH139+V139+Y139+AB139+AE139</f>
        <v>0</v>
      </c>
      <c r="AL140" s="382">
        <f>E140+H140+K140+N140+Q140+AF140+T140+W140+Z140+AC140+AF140</f>
        <v>0</v>
      </c>
      <c r="AM140" s="387" t="s">
        <v>27</v>
      </c>
      <c r="AN140" s="383">
        <f>G140+J140+M140+P140+S140+AH140+V140+Y140+AB140+AE140+AH140</f>
        <v>0</v>
      </c>
      <c r="AO140" s="358"/>
      <c r="AP140" s="360"/>
      <c r="AQ140" s="9"/>
      <c r="AR140" s="10"/>
      <c r="AS140" s="382"/>
      <c r="AT140" s="383"/>
      <c r="AU140" s="386"/>
      <c r="AV140" s="382"/>
      <c r="AW140" s="383"/>
      <c r="AY140" s="365"/>
    </row>
    <row r="141" spans="1:51" ht="9" customHeight="1">
      <c r="A141" s="365"/>
      <c r="B141" s="393"/>
      <c r="C141" s="399" t="e">
        <f>VLOOKUP(A141,MLIST,2,TRUE)&amp;"　"&amp;VLOOKUP(A141,MLIST,3,TRUE)</f>
        <v>#REF!</v>
      </c>
      <c r="D141" s="401" t="e">
        <f>VLOOKUP(A141,MLIST,4,TRUE)</f>
        <v>#REF!</v>
      </c>
      <c r="E141" s="382"/>
      <c r="F141" s="387"/>
      <c r="G141" s="383"/>
      <c r="H141" s="382"/>
      <c r="I141" s="387"/>
      <c r="J141" s="383"/>
      <c r="K141" s="382"/>
      <c r="L141" s="387"/>
      <c r="M141" s="383"/>
      <c r="N141" s="382"/>
      <c r="O141" s="387"/>
      <c r="P141" s="383"/>
      <c r="Q141" s="382"/>
      <c r="R141" s="387"/>
      <c r="S141" s="383"/>
      <c r="T141" s="358"/>
      <c r="U141" s="359"/>
      <c r="V141" s="360"/>
      <c r="W141" s="382"/>
      <c r="X141" s="387"/>
      <c r="Y141" s="383"/>
      <c r="Z141" s="382"/>
      <c r="AA141" s="359"/>
      <c r="AB141" s="383"/>
      <c r="AC141" s="382"/>
      <c r="AD141" s="387"/>
      <c r="AE141" s="383"/>
      <c r="AF141" s="382"/>
      <c r="AG141" s="387"/>
      <c r="AH141" s="383"/>
      <c r="AI141" s="382"/>
      <c r="AJ141" s="387"/>
      <c r="AK141" s="383"/>
      <c r="AL141" s="382"/>
      <c r="AM141" s="387"/>
      <c r="AN141" s="383"/>
      <c r="AO141" s="358"/>
      <c r="AP141" s="360"/>
      <c r="AQ141" s="9"/>
      <c r="AR141" s="10"/>
      <c r="AS141" s="382"/>
      <c r="AT141" s="383"/>
      <c r="AU141" s="386"/>
      <c r="AV141" s="382"/>
      <c r="AW141" s="383"/>
      <c r="AY141" s="365">
        <f>AY139+1</f>
        <v>24</v>
      </c>
    </row>
    <row r="142" spans="1:51" ht="9" customHeight="1">
      <c r="A142" s="365"/>
      <c r="B142" s="394"/>
      <c r="C142" s="400"/>
      <c r="D142" s="402"/>
      <c r="E142" s="27"/>
      <c r="F142" s="28"/>
      <c r="G142" s="29"/>
      <c r="H142" s="27"/>
      <c r="I142" s="28"/>
      <c r="J142" s="29"/>
      <c r="K142" s="27"/>
      <c r="L142" s="28"/>
      <c r="M142" s="29"/>
      <c r="N142" s="27"/>
      <c r="O142" s="28"/>
      <c r="P142" s="29"/>
      <c r="Q142" s="27"/>
      <c r="R142" s="28"/>
      <c r="S142" s="29"/>
      <c r="T142" s="30"/>
      <c r="U142" s="31"/>
      <c r="V142" s="32"/>
      <c r="W142" s="27"/>
      <c r="X142" s="28"/>
      <c r="Y142" s="29"/>
      <c r="Z142" s="27"/>
      <c r="AA142" s="31"/>
      <c r="AB142" s="29"/>
      <c r="AC142" s="27"/>
      <c r="AD142" s="28"/>
      <c r="AE142" s="29"/>
      <c r="AF142" s="27"/>
      <c r="AG142" s="28"/>
      <c r="AH142" s="29"/>
      <c r="AI142" s="27"/>
      <c r="AJ142" s="28"/>
      <c r="AK142" s="29"/>
      <c r="AL142" s="366">
        <f>AL140-AN140</f>
        <v>0</v>
      </c>
      <c r="AM142" s="367"/>
      <c r="AN142" s="368"/>
      <c r="AO142" s="378"/>
      <c r="AP142" s="379"/>
      <c r="AQ142" s="9"/>
      <c r="AR142" s="10"/>
      <c r="AS142" s="384"/>
      <c r="AT142" s="385"/>
      <c r="AU142" s="354"/>
      <c r="AV142" s="384"/>
      <c r="AW142" s="385"/>
      <c r="AY142" s="365"/>
    </row>
    <row r="143" spans="1:51" ht="9" customHeight="1">
      <c r="A143" s="365"/>
      <c r="B143" s="392">
        <v>2</v>
      </c>
      <c r="C143" s="395" t="e">
        <f>VLOOKUP(A143,MLIST,2,TRUE)&amp;"　"&amp;VLOOKUP(A143,MLIST,3,TRUE)</f>
        <v>#REF!</v>
      </c>
      <c r="D143" s="397" t="e">
        <f>VLOOKUP(A143,MLIST,4,TRUE)</f>
        <v>#REF!</v>
      </c>
      <c r="E143" s="21">
        <f>IF(E144&gt;G144,1,0)</f>
        <v>0</v>
      </c>
      <c r="F143" s="22"/>
      <c r="G143" s="23">
        <f>IF(G144&gt;E144,1,0)</f>
        <v>0</v>
      </c>
      <c r="H143" s="21">
        <f>IF(H144&gt;J144,1,0)</f>
        <v>0</v>
      </c>
      <c r="I143" s="22"/>
      <c r="J143" s="23">
        <f>IF(J144&gt;H144,1,0)</f>
        <v>0</v>
      </c>
      <c r="K143" s="21">
        <f>IF(K144&gt;M144,1,0)</f>
        <v>0</v>
      </c>
      <c r="L143" s="22"/>
      <c r="M143" s="23">
        <f>IF(M144&gt;K144,1,0)</f>
        <v>0</v>
      </c>
      <c r="N143" s="21">
        <f>IF(N144&gt;P144,1,0)</f>
        <v>0</v>
      </c>
      <c r="O143" s="22"/>
      <c r="P143" s="23">
        <f>IF(P144&gt;N144,1,0)</f>
        <v>0</v>
      </c>
      <c r="Q143" s="21">
        <f>IF(Q144&gt;S144,1,0)</f>
        <v>0</v>
      </c>
      <c r="R143" s="22"/>
      <c r="S143" s="23">
        <f>IF(S144&gt;Q144,1,0)</f>
        <v>0</v>
      </c>
      <c r="T143" s="21">
        <f>IF(T144&gt;V144,1,0)</f>
        <v>0</v>
      </c>
      <c r="U143" s="22"/>
      <c r="V143" s="23">
        <f>IF(V144&gt;T144,1,0)</f>
        <v>0</v>
      </c>
      <c r="W143" s="21">
        <f>IF(W144&gt;Y144,1,0)</f>
        <v>0</v>
      </c>
      <c r="X143" s="22"/>
      <c r="Y143" s="23">
        <f>IF(Y144&gt;W144,1,0)</f>
        <v>0</v>
      </c>
      <c r="Z143" s="21">
        <f>IF(Z144&gt;AB144,1,0)</f>
        <v>0</v>
      </c>
      <c r="AA143" s="22"/>
      <c r="AB143" s="23">
        <f>IF(AB144&gt;Z144,1,0)</f>
        <v>0</v>
      </c>
      <c r="AC143" s="21">
        <f>IF(AC144&gt;AE144,1,0)</f>
        <v>0</v>
      </c>
      <c r="AD143" s="22"/>
      <c r="AE143" s="23">
        <f>IF(AE144&gt;AC144,1,0)</f>
        <v>0</v>
      </c>
      <c r="AF143" s="21">
        <f>IF(AF144&gt;AH144,1,0)</f>
        <v>0</v>
      </c>
      <c r="AG143" s="22"/>
      <c r="AH143" s="23">
        <f>IF(AH144&gt;AF144,1,0)</f>
        <v>0</v>
      </c>
      <c r="AI143" s="21"/>
      <c r="AJ143" s="22"/>
      <c r="AK143" s="23"/>
      <c r="AL143" s="24"/>
      <c r="AM143" s="25"/>
      <c r="AN143" s="26"/>
      <c r="AO143" s="376" t="e">
        <f>RANK(AV143,AV$139:AW$178)</f>
        <v>#DIV/0!</v>
      </c>
      <c r="AP143" s="377"/>
      <c r="AQ143" s="9"/>
      <c r="AR143" s="10"/>
      <c r="AS143" s="380" t="e">
        <f>AI144/(AI144+AK144)</f>
        <v>#DIV/0!</v>
      </c>
      <c r="AT143" s="381"/>
      <c r="AU143" s="353"/>
      <c r="AV143" s="380" t="e">
        <f>AS143+AU143</f>
        <v>#DIV/0!</v>
      </c>
      <c r="AW143" s="381"/>
      <c r="AY143" s="365">
        <f>AY189+1</f>
        <v>41</v>
      </c>
    </row>
    <row r="144" spans="1:51" ht="9" customHeight="1">
      <c r="A144" s="365"/>
      <c r="B144" s="393"/>
      <c r="C144" s="396"/>
      <c r="D144" s="398"/>
      <c r="E144" s="382">
        <f>J140</f>
        <v>0</v>
      </c>
      <c r="F144" s="387" t="s">
        <v>27</v>
      </c>
      <c r="G144" s="383">
        <f>H140</f>
        <v>0</v>
      </c>
      <c r="H144" s="382"/>
      <c r="I144" s="387"/>
      <c r="J144" s="383"/>
      <c r="K144" s="382"/>
      <c r="L144" s="387" t="s">
        <v>27</v>
      </c>
      <c r="M144" s="383"/>
      <c r="N144" s="382"/>
      <c r="O144" s="387" t="s">
        <v>27</v>
      </c>
      <c r="P144" s="383"/>
      <c r="Q144" s="382"/>
      <c r="R144" s="387" t="s">
        <v>27</v>
      </c>
      <c r="S144" s="383"/>
      <c r="T144" s="358"/>
      <c r="U144" s="359" t="s">
        <v>27</v>
      </c>
      <c r="V144" s="360"/>
      <c r="W144" s="382"/>
      <c r="X144" s="387" t="s">
        <v>27</v>
      </c>
      <c r="Y144" s="383"/>
      <c r="Z144" s="382"/>
      <c r="AA144" s="359" t="s">
        <v>27</v>
      </c>
      <c r="AB144" s="383"/>
      <c r="AC144" s="382"/>
      <c r="AD144" s="387" t="s">
        <v>27</v>
      </c>
      <c r="AE144" s="383"/>
      <c r="AF144" s="382"/>
      <c r="AG144" s="387" t="s">
        <v>27</v>
      </c>
      <c r="AH144" s="383"/>
      <c r="AI144" s="382">
        <f>E143+H143+K143+N143+Q143+AF143+T143+W143+Z143+AC143</f>
        <v>0</v>
      </c>
      <c r="AJ144" s="387" t="s">
        <v>27</v>
      </c>
      <c r="AK144" s="383">
        <f>G143+J143+M143+P143+S143+AH143+V143+Y143+AB143+AE143</f>
        <v>0</v>
      </c>
      <c r="AL144" s="382">
        <f>E144+H144+K144+N144+Q144+AF144+T144+W144+Z144+AC144+AF144</f>
        <v>0</v>
      </c>
      <c r="AM144" s="387" t="s">
        <v>27</v>
      </c>
      <c r="AN144" s="383">
        <f>G144+J144+M144+P144+S144+AH144+V144+Y144+AB144+AE144+AH144</f>
        <v>0</v>
      </c>
      <c r="AO144" s="358"/>
      <c r="AP144" s="360"/>
      <c r="AQ144" s="9"/>
      <c r="AR144" s="10"/>
      <c r="AS144" s="382"/>
      <c r="AT144" s="383"/>
      <c r="AU144" s="386"/>
      <c r="AV144" s="382"/>
      <c r="AW144" s="383"/>
      <c r="AY144" s="365"/>
    </row>
    <row r="145" spans="1:51" ht="9" customHeight="1">
      <c r="A145" s="365"/>
      <c r="B145" s="393"/>
      <c r="C145" s="388" t="e">
        <f>VLOOKUP(A145,MLIST,2,TRUE)&amp;"　"&amp;VLOOKUP(A145,MLIST,3,TRUE)</f>
        <v>#REF!</v>
      </c>
      <c r="D145" s="390" t="e">
        <f>VLOOKUP(A145,MLIST,4,TRUE)</f>
        <v>#REF!</v>
      </c>
      <c r="E145" s="382"/>
      <c r="F145" s="387"/>
      <c r="G145" s="383"/>
      <c r="H145" s="382"/>
      <c r="I145" s="387"/>
      <c r="J145" s="383"/>
      <c r="K145" s="382"/>
      <c r="L145" s="387"/>
      <c r="M145" s="383"/>
      <c r="N145" s="382"/>
      <c r="O145" s="387"/>
      <c r="P145" s="383"/>
      <c r="Q145" s="382"/>
      <c r="R145" s="387"/>
      <c r="S145" s="383"/>
      <c r="T145" s="358"/>
      <c r="U145" s="359"/>
      <c r="V145" s="360"/>
      <c r="W145" s="382"/>
      <c r="X145" s="387"/>
      <c r="Y145" s="383"/>
      <c r="Z145" s="382"/>
      <c r="AA145" s="359"/>
      <c r="AB145" s="383"/>
      <c r="AC145" s="382"/>
      <c r="AD145" s="387"/>
      <c r="AE145" s="383"/>
      <c r="AF145" s="382"/>
      <c r="AG145" s="387"/>
      <c r="AH145" s="383"/>
      <c r="AI145" s="382"/>
      <c r="AJ145" s="387"/>
      <c r="AK145" s="383"/>
      <c r="AL145" s="382"/>
      <c r="AM145" s="387"/>
      <c r="AN145" s="383"/>
      <c r="AO145" s="358"/>
      <c r="AP145" s="360"/>
      <c r="AQ145" s="9"/>
      <c r="AR145" s="10"/>
      <c r="AS145" s="382"/>
      <c r="AT145" s="383"/>
      <c r="AU145" s="386"/>
      <c r="AV145" s="382"/>
      <c r="AW145" s="383"/>
      <c r="AY145" s="365">
        <f>AY143+1</f>
        <v>42</v>
      </c>
    </row>
    <row r="146" spans="1:51" ht="9" customHeight="1">
      <c r="A146" s="365"/>
      <c r="B146" s="394"/>
      <c r="C146" s="389"/>
      <c r="D146" s="391"/>
      <c r="E146" s="27"/>
      <c r="F146" s="28"/>
      <c r="G146" s="29"/>
      <c r="H146" s="27"/>
      <c r="I146" s="28"/>
      <c r="J146" s="29"/>
      <c r="K146" s="27"/>
      <c r="L146" s="28"/>
      <c r="M146" s="29"/>
      <c r="N146" s="27"/>
      <c r="O146" s="28"/>
      <c r="P146" s="29"/>
      <c r="Q146" s="27"/>
      <c r="R146" s="28"/>
      <c r="S146" s="29"/>
      <c r="T146" s="30"/>
      <c r="U146" s="31"/>
      <c r="V146" s="32"/>
      <c r="W146" s="27"/>
      <c r="X146" s="28"/>
      <c r="Y146" s="29"/>
      <c r="Z146" s="27"/>
      <c r="AA146" s="31"/>
      <c r="AB146" s="29"/>
      <c r="AC146" s="27"/>
      <c r="AD146" s="28"/>
      <c r="AE146" s="29"/>
      <c r="AF146" s="27"/>
      <c r="AG146" s="28"/>
      <c r="AH146" s="29"/>
      <c r="AI146" s="27"/>
      <c r="AJ146" s="28"/>
      <c r="AK146" s="29"/>
      <c r="AL146" s="366">
        <f>AL144-AN144</f>
        <v>0</v>
      </c>
      <c r="AM146" s="367"/>
      <c r="AN146" s="368"/>
      <c r="AO146" s="378"/>
      <c r="AP146" s="379"/>
      <c r="AQ146" s="9"/>
      <c r="AR146" s="10"/>
      <c r="AS146" s="384"/>
      <c r="AT146" s="385"/>
      <c r="AU146" s="354"/>
      <c r="AV146" s="384"/>
      <c r="AW146" s="385"/>
      <c r="AY146" s="365"/>
    </row>
    <row r="147" spans="1:51" ht="9" customHeight="1">
      <c r="A147" s="365"/>
      <c r="B147" s="392">
        <v>3</v>
      </c>
      <c r="C147" s="395" t="e">
        <f>VLOOKUP(A147,MLIST,2,TRUE)&amp;"　"&amp;VLOOKUP(A147,MLIST,3,TRUE)</f>
        <v>#REF!</v>
      </c>
      <c r="D147" s="397" t="e">
        <f>VLOOKUP(A147,MLIST,4,TRUE)</f>
        <v>#REF!</v>
      </c>
      <c r="E147" s="21">
        <f>IF(E148&gt;G148,1,0)</f>
        <v>0</v>
      </c>
      <c r="F147" s="22"/>
      <c r="G147" s="23">
        <f>IF(G148&gt;E148,1,0)</f>
        <v>0</v>
      </c>
      <c r="H147" s="21">
        <f>IF(H148&gt;J148,1,0)</f>
        <v>0</v>
      </c>
      <c r="I147" s="22"/>
      <c r="J147" s="23">
        <f>IF(J148&gt;H148,1,0)</f>
        <v>0</v>
      </c>
      <c r="K147" s="21">
        <f>IF(K148&gt;M148,1,0)</f>
        <v>0</v>
      </c>
      <c r="L147" s="22"/>
      <c r="M147" s="23">
        <f>IF(M148&gt;K148,1,0)</f>
        <v>0</v>
      </c>
      <c r="N147" s="21">
        <f>IF(N148&gt;P148,1,0)</f>
        <v>0</v>
      </c>
      <c r="O147" s="22"/>
      <c r="P147" s="23">
        <f>IF(P148&gt;N148,1,0)</f>
        <v>0</v>
      </c>
      <c r="Q147" s="21">
        <f>IF(Q148&gt;S148,1,0)</f>
        <v>0</v>
      </c>
      <c r="R147" s="22"/>
      <c r="S147" s="23">
        <f>IF(S148&gt;Q148,1,0)</f>
        <v>0</v>
      </c>
      <c r="T147" s="21">
        <f>IF(T148&gt;V148,1,0)</f>
        <v>0</v>
      </c>
      <c r="U147" s="22"/>
      <c r="V147" s="23">
        <f>IF(V148&gt;T148,1,0)</f>
        <v>0</v>
      </c>
      <c r="W147" s="21">
        <f>IF(W148&gt;Y148,1,0)</f>
        <v>0</v>
      </c>
      <c r="X147" s="22"/>
      <c r="Y147" s="23">
        <f>IF(Y148&gt;W148,1,0)</f>
        <v>0</v>
      </c>
      <c r="Z147" s="21">
        <f>IF(Z148&gt;AB148,1,0)</f>
        <v>0</v>
      </c>
      <c r="AA147" s="22"/>
      <c r="AB147" s="23">
        <f>IF(AB148&gt;Z148,1,0)</f>
        <v>0</v>
      </c>
      <c r="AC147" s="21">
        <f>IF(AC148&gt;AE148,1,0)</f>
        <v>0</v>
      </c>
      <c r="AD147" s="22"/>
      <c r="AE147" s="23">
        <f>IF(AE148&gt;AC148,1,0)</f>
        <v>0</v>
      </c>
      <c r="AF147" s="21">
        <f>IF(AF148&gt;AH148,1,0)</f>
        <v>0</v>
      </c>
      <c r="AG147" s="22"/>
      <c r="AH147" s="23">
        <f>IF(AH148&gt;AF148,1,0)</f>
        <v>0</v>
      </c>
      <c r="AI147" s="21"/>
      <c r="AJ147" s="22"/>
      <c r="AK147" s="23"/>
      <c r="AL147" s="24"/>
      <c r="AM147" s="25"/>
      <c r="AN147" s="26"/>
      <c r="AO147" s="376" t="e">
        <f>RANK(AV147,AV$139:AW$178)</f>
        <v>#DIV/0!</v>
      </c>
      <c r="AP147" s="377"/>
      <c r="AQ147" s="9"/>
      <c r="AR147" s="10"/>
      <c r="AS147" s="380" t="e">
        <f>AI148/(AI148+AK148)</f>
        <v>#DIV/0!</v>
      </c>
      <c r="AT147" s="381"/>
      <c r="AU147" s="353"/>
      <c r="AV147" s="380" t="e">
        <f>AS147+AU147</f>
        <v>#DIV/0!</v>
      </c>
      <c r="AW147" s="381"/>
      <c r="AY147" s="365">
        <f>AY105+1</f>
        <v>55</v>
      </c>
    </row>
    <row r="148" spans="1:51" ht="9" customHeight="1">
      <c r="A148" s="365"/>
      <c r="B148" s="393"/>
      <c r="C148" s="396"/>
      <c r="D148" s="398"/>
      <c r="E148" s="382">
        <f>M140</f>
        <v>0</v>
      </c>
      <c r="F148" s="387" t="s">
        <v>27</v>
      </c>
      <c r="G148" s="383">
        <f>K140</f>
        <v>0</v>
      </c>
      <c r="H148" s="382">
        <f>M144</f>
        <v>0</v>
      </c>
      <c r="I148" s="387" t="s">
        <v>27</v>
      </c>
      <c r="J148" s="383">
        <f>K144</f>
        <v>0</v>
      </c>
      <c r="K148" s="382"/>
      <c r="L148" s="387"/>
      <c r="M148" s="383"/>
      <c r="N148" s="382"/>
      <c r="O148" s="387" t="s">
        <v>27</v>
      </c>
      <c r="P148" s="383"/>
      <c r="Q148" s="382"/>
      <c r="R148" s="387" t="s">
        <v>27</v>
      </c>
      <c r="S148" s="383"/>
      <c r="T148" s="358"/>
      <c r="U148" s="359" t="s">
        <v>27</v>
      </c>
      <c r="V148" s="360"/>
      <c r="W148" s="382"/>
      <c r="X148" s="387" t="s">
        <v>27</v>
      </c>
      <c r="Y148" s="383"/>
      <c r="Z148" s="382"/>
      <c r="AA148" s="359" t="s">
        <v>27</v>
      </c>
      <c r="AB148" s="383"/>
      <c r="AC148" s="382"/>
      <c r="AD148" s="387" t="s">
        <v>27</v>
      </c>
      <c r="AE148" s="383"/>
      <c r="AF148" s="382"/>
      <c r="AG148" s="387" t="s">
        <v>27</v>
      </c>
      <c r="AH148" s="383"/>
      <c r="AI148" s="382">
        <f>E147+H147+K147+N147+Q147+AF147+T147+W147+Z147+AC147</f>
        <v>0</v>
      </c>
      <c r="AJ148" s="387" t="s">
        <v>27</v>
      </c>
      <c r="AK148" s="383">
        <f>G147+J147+M147+P147+S147+AH147+V147+Y147+AB147+AE147</f>
        <v>0</v>
      </c>
      <c r="AL148" s="382">
        <f>E148+H148+K148+N148+Q148+AF148+T148+W148+Z148+AC148+AF148</f>
        <v>0</v>
      </c>
      <c r="AM148" s="387" t="s">
        <v>27</v>
      </c>
      <c r="AN148" s="383">
        <f>G148+J148+M148+P148+S148+AH148+V148+Y148+AB148+AE148+AH148</f>
        <v>0</v>
      </c>
      <c r="AO148" s="358"/>
      <c r="AP148" s="360"/>
      <c r="AQ148" s="9"/>
      <c r="AR148" s="10"/>
      <c r="AS148" s="382"/>
      <c r="AT148" s="383"/>
      <c r="AU148" s="386"/>
      <c r="AV148" s="382"/>
      <c r="AW148" s="383"/>
      <c r="AY148" s="365"/>
    </row>
    <row r="149" spans="1:51" ht="9" customHeight="1">
      <c r="A149" s="365"/>
      <c r="B149" s="393"/>
      <c r="C149" s="388" t="e">
        <f>VLOOKUP(A149,MLIST,2,TRUE)&amp;"　"&amp;VLOOKUP(A149,MLIST,3,TRUE)</f>
        <v>#REF!</v>
      </c>
      <c r="D149" s="390" t="e">
        <f>VLOOKUP(A149,MLIST,4,TRUE)</f>
        <v>#REF!</v>
      </c>
      <c r="E149" s="382"/>
      <c r="F149" s="387"/>
      <c r="G149" s="383"/>
      <c r="H149" s="382"/>
      <c r="I149" s="387"/>
      <c r="J149" s="383"/>
      <c r="K149" s="382"/>
      <c r="L149" s="387"/>
      <c r="M149" s="383"/>
      <c r="N149" s="382"/>
      <c r="O149" s="387"/>
      <c r="P149" s="383"/>
      <c r="Q149" s="382"/>
      <c r="R149" s="387"/>
      <c r="S149" s="383"/>
      <c r="T149" s="358"/>
      <c r="U149" s="359"/>
      <c r="V149" s="360"/>
      <c r="W149" s="382"/>
      <c r="X149" s="387"/>
      <c r="Y149" s="383"/>
      <c r="Z149" s="382"/>
      <c r="AA149" s="359"/>
      <c r="AB149" s="383"/>
      <c r="AC149" s="382"/>
      <c r="AD149" s="387"/>
      <c r="AE149" s="383"/>
      <c r="AF149" s="382"/>
      <c r="AG149" s="387"/>
      <c r="AH149" s="383"/>
      <c r="AI149" s="382"/>
      <c r="AJ149" s="387"/>
      <c r="AK149" s="383"/>
      <c r="AL149" s="382"/>
      <c r="AM149" s="387"/>
      <c r="AN149" s="383"/>
      <c r="AO149" s="358"/>
      <c r="AP149" s="360"/>
      <c r="AQ149" s="9"/>
      <c r="AR149" s="10"/>
      <c r="AS149" s="382"/>
      <c r="AT149" s="383"/>
      <c r="AU149" s="386"/>
      <c r="AV149" s="382"/>
      <c r="AW149" s="383"/>
      <c r="AY149" s="365">
        <f>AY147+1</f>
        <v>56</v>
      </c>
    </row>
    <row r="150" spans="1:51" ht="9" customHeight="1">
      <c r="A150" s="365"/>
      <c r="B150" s="394"/>
      <c r="C150" s="389"/>
      <c r="D150" s="391"/>
      <c r="E150" s="27"/>
      <c r="F150" s="28"/>
      <c r="G150" s="29"/>
      <c r="H150" s="27"/>
      <c r="I150" s="28"/>
      <c r="J150" s="29"/>
      <c r="K150" s="27"/>
      <c r="L150" s="28"/>
      <c r="M150" s="29"/>
      <c r="N150" s="27"/>
      <c r="O150" s="28"/>
      <c r="P150" s="29"/>
      <c r="Q150" s="27"/>
      <c r="R150" s="28"/>
      <c r="S150" s="29"/>
      <c r="T150" s="30"/>
      <c r="U150" s="31"/>
      <c r="V150" s="32"/>
      <c r="W150" s="27"/>
      <c r="X150" s="28"/>
      <c r="Y150" s="29"/>
      <c r="Z150" s="27"/>
      <c r="AA150" s="31"/>
      <c r="AB150" s="29"/>
      <c r="AC150" s="27"/>
      <c r="AD150" s="28"/>
      <c r="AE150" s="29"/>
      <c r="AF150" s="27"/>
      <c r="AG150" s="28"/>
      <c r="AH150" s="29"/>
      <c r="AI150" s="27"/>
      <c r="AJ150" s="28"/>
      <c r="AK150" s="29"/>
      <c r="AL150" s="366">
        <f>AL148-AN148</f>
        <v>0</v>
      </c>
      <c r="AM150" s="367"/>
      <c r="AN150" s="368"/>
      <c r="AO150" s="378"/>
      <c r="AP150" s="379"/>
      <c r="AQ150" s="9"/>
      <c r="AR150" s="10"/>
      <c r="AS150" s="384"/>
      <c r="AT150" s="385"/>
      <c r="AU150" s="354"/>
      <c r="AV150" s="384"/>
      <c r="AW150" s="385"/>
      <c r="AY150" s="365"/>
    </row>
    <row r="151" spans="1:51" ht="9" customHeight="1">
      <c r="A151" s="365"/>
      <c r="B151" s="392">
        <v>4</v>
      </c>
      <c r="C151" s="395" t="e">
        <f>VLOOKUP(A151,MLIST,2,TRUE)&amp;"　"&amp;VLOOKUP(A151,MLIST,3,TRUE)</f>
        <v>#REF!</v>
      </c>
      <c r="D151" s="397" t="e">
        <f>VLOOKUP(A151,MLIST,4,TRUE)</f>
        <v>#REF!</v>
      </c>
      <c r="E151" s="21">
        <f>IF(E152&gt;G152,1,0)</f>
        <v>0</v>
      </c>
      <c r="F151" s="22"/>
      <c r="G151" s="23">
        <f>IF(G152&gt;E152,1,0)</f>
        <v>0</v>
      </c>
      <c r="H151" s="21">
        <f>IF(H152&gt;J152,1,0)</f>
        <v>0</v>
      </c>
      <c r="I151" s="22"/>
      <c r="J151" s="23">
        <f>IF(J152&gt;H152,1,0)</f>
        <v>0</v>
      </c>
      <c r="K151" s="21">
        <f>IF(K152&gt;M152,1,0)</f>
        <v>0</v>
      </c>
      <c r="L151" s="22"/>
      <c r="M151" s="23">
        <f>IF(M152&gt;K152,1,0)</f>
        <v>0</v>
      </c>
      <c r="N151" s="21">
        <f>IF(N152&gt;P152,1,0)</f>
        <v>0</v>
      </c>
      <c r="O151" s="22"/>
      <c r="P151" s="23">
        <f>IF(P152&gt;N152,1,0)</f>
        <v>0</v>
      </c>
      <c r="Q151" s="21">
        <f>IF(Q152&gt;S152,1,0)</f>
        <v>0</v>
      </c>
      <c r="R151" s="22"/>
      <c r="S151" s="23">
        <f>IF(S152&gt;Q152,1,0)</f>
        <v>0</v>
      </c>
      <c r="T151" s="21">
        <f>IF(T152&gt;V152,1,0)</f>
        <v>0</v>
      </c>
      <c r="U151" s="22"/>
      <c r="V151" s="23">
        <f>IF(V152&gt;T152,1,0)</f>
        <v>0</v>
      </c>
      <c r="W151" s="21">
        <f>IF(W152&gt;Y152,1,0)</f>
        <v>0</v>
      </c>
      <c r="X151" s="22"/>
      <c r="Y151" s="23">
        <f>IF(Y152&gt;W152,1,0)</f>
        <v>0</v>
      </c>
      <c r="Z151" s="21">
        <f>IF(Z152&gt;AB152,1,0)</f>
        <v>0</v>
      </c>
      <c r="AA151" s="22"/>
      <c r="AB151" s="23">
        <f>IF(AB152&gt;Z152,1,0)</f>
        <v>0</v>
      </c>
      <c r="AC151" s="21">
        <f>IF(AC152&gt;AE152,1,0)</f>
        <v>0</v>
      </c>
      <c r="AD151" s="22"/>
      <c r="AE151" s="23">
        <f>IF(AE152&gt;AC152,1,0)</f>
        <v>0</v>
      </c>
      <c r="AF151" s="21">
        <f>IF(AF152&gt;AH152,1,0)</f>
        <v>0</v>
      </c>
      <c r="AG151" s="22"/>
      <c r="AH151" s="23">
        <f>IF(AH152&gt;AF152,1,0)</f>
        <v>0</v>
      </c>
      <c r="AI151" s="21"/>
      <c r="AJ151" s="22"/>
      <c r="AK151" s="23"/>
      <c r="AL151" s="24"/>
      <c r="AM151" s="25"/>
      <c r="AN151" s="26"/>
      <c r="AO151" s="376" t="e">
        <f>RANK(AV151,AV$139:AW$178)</f>
        <v>#DIV/0!</v>
      </c>
      <c r="AP151" s="377"/>
      <c r="AQ151" s="9"/>
      <c r="AR151" s="10"/>
      <c r="AS151" s="380" t="e">
        <f>AI152/(AI152+AK152)</f>
        <v>#DIV/0!</v>
      </c>
      <c r="AT151" s="381"/>
      <c r="AU151" s="353"/>
      <c r="AV151" s="380" t="e">
        <f>AS151+AU151</f>
        <v>#DIV/0!</v>
      </c>
      <c r="AW151" s="381"/>
      <c r="AY151" s="365">
        <f>AY197+1</f>
        <v>73</v>
      </c>
    </row>
    <row r="152" spans="1:51" ht="9" customHeight="1">
      <c r="A152" s="365"/>
      <c r="B152" s="393"/>
      <c r="C152" s="396"/>
      <c r="D152" s="398"/>
      <c r="E152" s="382">
        <f>P140</f>
        <v>0</v>
      </c>
      <c r="F152" s="387" t="s">
        <v>27</v>
      </c>
      <c r="G152" s="383">
        <f>N140</f>
        <v>0</v>
      </c>
      <c r="H152" s="382">
        <f>P144</f>
        <v>0</v>
      </c>
      <c r="I152" s="387" t="s">
        <v>27</v>
      </c>
      <c r="J152" s="383">
        <f>N144</f>
        <v>0</v>
      </c>
      <c r="K152" s="382">
        <f>P148</f>
        <v>0</v>
      </c>
      <c r="L152" s="387" t="s">
        <v>27</v>
      </c>
      <c r="M152" s="383">
        <f>N148</f>
        <v>0</v>
      </c>
      <c r="N152" s="382"/>
      <c r="O152" s="387"/>
      <c r="P152" s="383"/>
      <c r="Q152" s="382"/>
      <c r="R152" s="387" t="s">
        <v>27</v>
      </c>
      <c r="S152" s="383"/>
      <c r="T152" s="358"/>
      <c r="U152" s="359" t="s">
        <v>27</v>
      </c>
      <c r="V152" s="360"/>
      <c r="W152" s="382"/>
      <c r="X152" s="387" t="s">
        <v>27</v>
      </c>
      <c r="Y152" s="383"/>
      <c r="Z152" s="382"/>
      <c r="AA152" s="359" t="s">
        <v>27</v>
      </c>
      <c r="AB152" s="383"/>
      <c r="AC152" s="382"/>
      <c r="AD152" s="387" t="s">
        <v>27</v>
      </c>
      <c r="AE152" s="383"/>
      <c r="AF152" s="382"/>
      <c r="AG152" s="387" t="s">
        <v>27</v>
      </c>
      <c r="AH152" s="383"/>
      <c r="AI152" s="382">
        <f>E151+H151+K151+N151+Q151+AF151+T151+W151+Z151+AC151</f>
        <v>0</v>
      </c>
      <c r="AJ152" s="387" t="s">
        <v>27</v>
      </c>
      <c r="AK152" s="383">
        <f>G151+J151+M151+P151+S151+AH151+V151+Y151+AB151+AE151</f>
        <v>0</v>
      </c>
      <c r="AL152" s="382">
        <f>E152+H152+K152+N152+Q152+AF152+T152+W152+Z152+AC152+AF152</f>
        <v>0</v>
      </c>
      <c r="AM152" s="387" t="s">
        <v>27</v>
      </c>
      <c r="AN152" s="383">
        <f>G152+J152+M152+P152+S152+AH152+V152+Y152+AB152+AE152+AH152</f>
        <v>0</v>
      </c>
      <c r="AO152" s="358"/>
      <c r="AP152" s="360"/>
      <c r="AQ152" s="9"/>
      <c r="AR152" s="10"/>
      <c r="AS152" s="382"/>
      <c r="AT152" s="383"/>
      <c r="AU152" s="386"/>
      <c r="AV152" s="382"/>
      <c r="AW152" s="383"/>
      <c r="AY152" s="365"/>
    </row>
    <row r="153" spans="1:51" ht="9" customHeight="1">
      <c r="A153" s="365"/>
      <c r="B153" s="393"/>
      <c r="C153" s="388" t="e">
        <f>VLOOKUP(A153,MLIST,2,TRUE)&amp;"　"&amp;VLOOKUP(A153,MLIST,3,TRUE)</f>
        <v>#REF!</v>
      </c>
      <c r="D153" s="390" t="e">
        <f>VLOOKUP(A153,MLIST,4,TRUE)</f>
        <v>#REF!</v>
      </c>
      <c r="E153" s="382"/>
      <c r="F153" s="387"/>
      <c r="G153" s="383"/>
      <c r="H153" s="382"/>
      <c r="I153" s="387"/>
      <c r="J153" s="383"/>
      <c r="K153" s="382"/>
      <c r="L153" s="387"/>
      <c r="M153" s="383"/>
      <c r="N153" s="382"/>
      <c r="O153" s="387"/>
      <c r="P153" s="383"/>
      <c r="Q153" s="382"/>
      <c r="R153" s="387"/>
      <c r="S153" s="383"/>
      <c r="T153" s="358"/>
      <c r="U153" s="359"/>
      <c r="V153" s="360"/>
      <c r="W153" s="382"/>
      <c r="X153" s="387"/>
      <c r="Y153" s="383"/>
      <c r="Z153" s="382"/>
      <c r="AA153" s="359"/>
      <c r="AB153" s="383"/>
      <c r="AC153" s="382"/>
      <c r="AD153" s="387"/>
      <c r="AE153" s="383"/>
      <c r="AF153" s="382"/>
      <c r="AG153" s="387"/>
      <c r="AH153" s="383"/>
      <c r="AI153" s="382"/>
      <c r="AJ153" s="387"/>
      <c r="AK153" s="383"/>
      <c r="AL153" s="382"/>
      <c r="AM153" s="387"/>
      <c r="AN153" s="383"/>
      <c r="AO153" s="358"/>
      <c r="AP153" s="360"/>
      <c r="AQ153" s="9"/>
      <c r="AR153" s="10"/>
      <c r="AS153" s="382"/>
      <c r="AT153" s="383"/>
      <c r="AU153" s="386"/>
      <c r="AV153" s="382"/>
      <c r="AW153" s="383"/>
      <c r="AY153" s="365">
        <f>AY151+1</f>
        <v>74</v>
      </c>
    </row>
    <row r="154" spans="1:51" ht="9" customHeight="1">
      <c r="A154" s="365"/>
      <c r="B154" s="394"/>
      <c r="C154" s="389"/>
      <c r="D154" s="391"/>
      <c r="E154" s="27"/>
      <c r="F154" s="28"/>
      <c r="G154" s="29"/>
      <c r="H154" s="27"/>
      <c r="I154" s="28"/>
      <c r="J154" s="29"/>
      <c r="K154" s="27"/>
      <c r="L154" s="28"/>
      <c r="M154" s="29"/>
      <c r="N154" s="27"/>
      <c r="O154" s="28"/>
      <c r="P154" s="29"/>
      <c r="Q154" s="27"/>
      <c r="R154" s="28"/>
      <c r="S154" s="29"/>
      <c r="T154" s="30"/>
      <c r="U154" s="31"/>
      <c r="V154" s="32"/>
      <c r="W154" s="27"/>
      <c r="X154" s="28"/>
      <c r="Y154" s="29"/>
      <c r="Z154" s="27"/>
      <c r="AA154" s="31"/>
      <c r="AB154" s="29"/>
      <c r="AC154" s="27"/>
      <c r="AD154" s="28"/>
      <c r="AE154" s="29"/>
      <c r="AF154" s="27"/>
      <c r="AG154" s="28"/>
      <c r="AH154" s="29"/>
      <c r="AI154" s="27"/>
      <c r="AJ154" s="28"/>
      <c r="AK154" s="29"/>
      <c r="AL154" s="366">
        <f>AL152-AN152</f>
        <v>0</v>
      </c>
      <c r="AM154" s="367"/>
      <c r="AN154" s="368"/>
      <c r="AO154" s="378"/>
      <c r="AP154" s="379"/>
      <c r="AQ154" s="9"/>
      <c r="AR154" s="10"/>
      <c r="AS154" s="384"/>
      <c r="AT154" s="385"/>
      <c r="AU154" s="354"/>
      <c r="AV154" s="384"/>
      <c r="AW154" s="385"/>
      <c r="AY154" s="365"/>
    </row>
    <row r="155" spans="1:51" ht="9" hidden="1" customHeight="1">
      <c r="A155" s="365"/>
      <c r="B155" s="392">
        <v>5</v>
      </c>
      <c r="C155" s="395" t="e">
        <f>VLOOKUP(A155,MLIST,2,TRUE)&amp;"　"&amp;VLOOKUP(A155,MLIST,3,TRUE)</f>
        <v>#REF!</v>
      </c>
      <c r="D155" s="397" t="e">
        <f>VLOOKUP(A155,MLIST,4,TRUE)</f>
        <v>#REF!</v>
      </c>
      <c r="E155" s="21">
        <f>IF(E156&gt;G156,1,0)</f>
        <v>0</v>
      </c>
      <c r="F155" s="22"/>
      <c r="G155" s="23">
        <f>IF(G156&gt;E156,1,0)</f>
        <v>0</v>
      </c>
      <c r="H155" s="21">
        <f>IF(H156&gt;J156,1,0)</f>
        <v>0</v>
      </c>
      <c r="I155" s="22"/>
      <c r="J155" s="23">
        <f>IF(J156&gt;H156,1,0)</f>
        <v>0</v>
      </c>
      <c r="K155" s="21">
        <f>IF(K156&gt;M156,1,0)</f>
        <v>0</v>
      </c>
      <c r="L155" s="22"/>
      <c r="M155" s="23">
        <f>IF(M156&gt;K156,1,0)</f>
        <v>0</v>
      </c>
      <c r="N155" s="21">
        <f>IF(N156&gt;P156,1,0)</f>
        <v>0</v>
      </c>
      <c r="O155" s="22"/>
      <c r="P155" s="23">
        <f>IF(P156&gt;N156,1,0)</f>
        <v>0</v>
      </c>
      <c r="Q155" s="21">
        <f>IF(Q156&gt;S156,1,0)</f>
        <v>0</v>
      </c>
      <c r="R155" s="22"/>
      <c r="S155" s="23">
        <f>IF(S156&gt;Q156,1,0)</f>
        <v>0</v>
      </c>
      <c r="T155" s="21">
        <f>IF(T156&gt;V156,1,0)</f>
        <v>0</v>
      </c>
      <c r="U155" s="22"/>
      <c r="V155" s="23">
        <f>IF(V156&gt;T156,1,0)</f>
        <v>0</v>
      </c>
      <c r="W155" s="21">
        <f>IF(W156&gt;Y156,1,0)</f>
        <v>0</v>
      </c>
      <c r="X155" s="22"/>
      <c r="Y155" s="23">
        <f>IF(Y156&gt;W156,1,0)</f>
        <v>0</v>
      </c>
      <c r="Z155" s="21">
        <f>IF(Z156&gt;AB156,1,0)</f>
        <v>0</v>
      </c>
      <c r="AA155" s="22"/>
      <c r="AB155" s="23">
        <f>IF(AB156&gt;Z156,1,0)</f>
        <v>0</v>
      </c>
      <c r="AC155" s="21">
        <f>IF(AC156&gt;AE156,1,0)</f>
        <v>0</v>
      </c>
      <c r="AD155" s="22"/>
      <c r="AE155" s="23">
        <f>IF(AE156&gt;AC156,1,0)</f>
        <v>0</v>
      </c>
      <c r="AF155" s="21">
        <f>IF(AF156&gt;AH156,1,0)</f>
        <v>0</v>
      </c>
      <c r="AG155" s="22"/>
      <c r="AH155" s="23">
        <f>IF(AH156&gt;AF156,1,0)</f>
        <v>0</v>
      </c>
      <c r="AI155" s="21"/>
      <c r="AJ155" s="22"/>
      <c r="AK155" s="23"/>
      <c r="AL155" s="24"/>
      <c r="AM155" s="25"/>
      <c r="AN155" s="26"/>
      <c r="AO155" s="376" t="e">
        <f>RANK(AV155,AV$139:AW$178)</f>
        <v>#DIV/0!</v>
      </c>
      <c r="AP155" s="377"/>
      <c r="AQ155" s="9"/>
      <c r="AR155" s="10"/>
      <c r="AS155" s="380"/>
      <c r="AT155" s="381"/>
      <c r="AU155" s="353"/>
      <c r="AV155" s="380"/>
      <c r="AW155" s="381"/>
      <c r="AY155" s="365"/>
    </row>
    <row r="156" spans="1:51" ht="9" hidden="1" customHeight="1">
      <c r="A156" s="365"/>
      <c r="B156" s="393"/>
      <c r="C156" s="396"/>
      <c r="D156" s="398"/>
      <c r="E156" s="382">
        <f>S140</f>
        <v>0</v>
      </c>
      <c r="F156" s="387" t="s">
        <v>27</v>
      </c>
      <c r="G156" s="383">
        <f>Q140</f>
        <v>0</v>
      </c>
      <c r="H156" s="382">
        <f>S144</f>
        <v>0</v>
      </c>
      <c r="I156" s="387" t="s">
        <v>27</v>
      </c>
      <c r="J156" s="383">
        <f>Q144</f>
        <v>0</v>
      </c>
      <c r="K156" s="382">
        <f>S148</f>
        <v>0</v>
      </c>
      <c r="L156" s="387" t="s">
        <v>27</v>
      </c>
      <c r="M156" s="383">
        <f>Q148</f>
        <v>0</v>
      </c>
      <c r="N156" s="382">
        <f>S152</f>
        <v>0</v>
      </c>
      <c r="O156" s="387" t="s">
        <v>27</v>
      </c>
      <c r="P156" s="383">
        <f>Q152</f>
        <v>0</v>
      </c>
      <c r="Q156" s="382"/>
      <c r="R156" s="387"/>
      <c r="S156" s="383"/>
      <c r="T156" s="358"/>
      <c r="U156" s="359" t="s">
        <v>27</v>
      </c>
      <c r="V156" s="360"/>
      <c r="W156" s="382"/>
      <c r="X156" s="387" t="s">
        <v>27</v>
      </c>
      <c r="Y156" s="383"/>
      <c r="Z156" s="382"/>
      <c r="AA156" s="359" t="s">
        <v>27</v>
      </c>
      <c r="AB156" s="383"/>
      <c r="AC156" s="382"/>
      <c r="AD156" s="387" t="s">
        <v>27</v>
      </c>
      <c r="AE156" s="383"/>
      <c r="AF156" s="382"/>
      <c r="AG156" s="387" t="s">
        <v>27</v>
      </c>
      <c r="AH156" s="383"/>
      <c r="AI156" s="382">
        <f>E155+H155+K155+N155+Q155+AF155+T155+W155+Z155+AC155</f>
        <v>0</v>
      </c>
      <c r="AJ156" s="387" t="s">
        <v>27</v>
      </c>
      <c r="AK156" s="383">
        <f>G155+J155+M155+P155+S155+AH155+V155+Y155+AB155+AE155</f>
        <v>0</v>
      </c>
      <c r="AL156" s="382">
        <f>E156+H156+K156+N156+Q156+AF156+T156+W156+Z156+AC156+AF156</f>
        <v>0</v>
      </c>
      <c r="AM156" s="387" t="s">
        <v>27</v>
      </c>
      <c r="AN156" s="383">
        <f>G156+J156+M156+P156+S156+AH156+V156+Y156+AB156+AE156+AH156</f>
        <v>0</v>
      </c>
      <c r="AO156" s="358"/>
      <c r="AP156" s="360"/>
      <c r="AQ156" s="9"/>
      <c r="AR156" s="10"/>
      <c r="AS156" s="382"/>
      <c r="AT156" s="383"/>
      <c r="AU156" s="386"/>
      <c r="AV156" s="382"/>
      <c r="AW156" s="383"/>
      <c r="AY156" s="365"/>
    </row>
    <row r="157" spans="1:51" ht="9" hidden="1" customHeight="1">
      <c r="A157" s="365"/>
      <c r="B157" s="393"/>
      <c r="C157" s="388" t="e">
        <f>VLOOKUP(A157,MLIST,2,TRUE)&amp;"　"&amp;VLOOKUP(A157,MLIST,3,TRUE)</f>
        <v>#REF!</v>
      </c>
      <c r="D157" s="390" t="e">
        <f>VLOOKUP(A157,MLIST,4,TRUE)</f>
        <v>#REF!</v>
      </c>
      <c r="E157" s="382"/>
      <c r="F157" s="387"/>
      <c r="G157" s="383"/>
      <c r="H157" s="382"/>
      <c r="I157" s="387"/>
      <c r="J157" s="383"/>
      <c r="K157" s="382"/>
      <c r="L157" s="387"/>
      <c r="M157" s="383"/>
      <c r="N157" s="382"/>
      <c r="O157" s="387"/>
      <c r="P157" s="383"/>
      <c r="Q157" s="382"/>
      <c r="R157" s="387"/>
      <c r="S157" s="383"/>
      <c r="T157" s="358"/>
      <c r="U157" s="359"/>
      <c r="V157" s="360"/>
      <c r="W157" s="382"/>
      <c r="X157" s="387"/>
      <c r="Y157" s="383"/>
      <c r="Z157" s="382"/>
      <c r="AA157" s="359"/>
      <c r="AB157" s="383"/>
      <c r="AC157" s="382"/>
      <c r="AD157" s="387"/>
      <c r="AE157" s="383"/>
      <c r="AF157" s="382"/>
      <c r="AG157" s="387"/>
      <c r="AH157" s="383"/>
      <c r="AI157" s="382"/>
      <c r="AJ157" s="387"/>
      <c r="AK157" s="383"/>
      <c r="AL157" s="382"/>
      <c r="AM157" s="387"/>
      <c r="AN157" s="383"/>
      <c r="AO157" s="358"/>
      <c r="AP157" s="360"/>
      <c r="AQ157" s="9"/>
      <c r="AR157" s="10"/>
      <c r="AS157" s="382"/>
      <c r="AT157" s="383"/>
      <c r="AU157" s="386"/>
      <c r="AV157" s="382"/>
      <c r="AW157" s="383"/>
      <c r="AY157" s="365"/>
    </row>
    <row r="158" spans="1:51" ht="9" hidden="1" customHeight="1">
      <c r="A158" s="365"/>
      <c r="B158" s="394"/>
      <c r="C158" s="389"/>
      <c r="D158" s="391"/>
      <c r="E158" s="27"/>
      <c r="F158" s="28"/>
      <c r="G158" s="29"/>
      <c r="H158" s="27"/>
      <c r="I158" s="28"/>
      <c r="J158" s="29"/>
      <c r="K158" s="27"/>
      <c r="L158" s="28"/>
      <c r="M158" s="29"/>
      <c r="N158" s="27"/>
      <c r="O158" s="28"/>
      <c r="P158" s="29"/>
      <c r="Q158" s="27"/>
      <c r="R158" s="28"/>
      <c r="S158" s="29"/>
      <c r="T158" s="30"/>
      <c r="U158" s="31"/>
      <c r="V158" s="32"/>
      <c r="W158" s="27"/>
      <c r="X158" s="28"/>
      <c r="Y158" s="29"/>
      <c r="Z158" s="27"/>
      <c r="AA158" s="31"/>
      <c r="AB158" s="29"/>
      <c r="AC158" s="27"/>
      <c r="AD158" s="28"/>
      <c r="AE158" s="29"/>
      <c r="AF158" s="27"/>
      <c r="AG158" s="28"/>
      <c r="AH158" s="29"/>
      <c r="AI158" s="27"/>
      <c r="AJ158" s="28"/>
      <c r="AK158" s="29"/>
      <c r="AL158" s="366">
        <f>AL156-AN156</f>
        <v>0</v>
      </c>
      <c r="AM158" s="367"/>
      <c r="AN158" s="368"/>
      <c r="AO158" s="378"/>
      <c r="AP158" s="379"/>
      <c r="AQ158" s="9"/>
      <c r="AR158" s="10"/>
      <c r="AS158" s="384"/>
      <c r="AT158" s="385"/>
      <c r="AU158" s="354"/>
      <c r="AV158" s="384"/>
      <c r="AW158" s="385"/>
      <c r="AY158" s="365"/>
    </row>
    <row r="159" spans="1:51" s="15" customFormat="1" ht="9" hidden="1" customHeight="1">
      <c r="A159" s="435"/>
      <c r="B159" s="369">
        <v>6</v>
      </c>
      <c r="C159" s="372" t="e">
        <f>VLOOKUP(A159,MLIST,3,TRUE)&amp;"　"&amp;VLOOKUP(A159,MLIST,4,TRUE)</f>
        <v>#REF!</v>
      </c>
      <c r="D159" s="374" t="e">
        <f>VLOOKUP(A159,MLIST,5,TRUE)</f>
        <v>#REF!</v>
      </c>
      <c r="E159" s="21">
        <f>IF(E160&gt;G160,1,0)</f>
        <v>0</v>
      </c>
      <c r="F159" s="22"/>
      <c r="G159" s="23">
        <f>IF(G160&gt;E160,1,0)</f>
        <v>0</v>
      </c>
      <c r="H159" s="21">
        <f>IF(H160&gt;J160,1,0)</f>
        <v>0</v>
      </c>
      <c r="I159" s="22"/>
      <c r="J159" s="23">
        <f>IF(J160&gt;H160,1,0)</f>
        <v>0</v>
      </c>
      <c r="K159" s="21">
        <f>IF(K160&gt;M160,1,0)</f>
        <v>0</v>
      </c>
      <c r="L159" s="22"/>
      <c r="M159" s="23">
        <f>IF(M160&gt;K160,1,0)</f>
        <v>0</v>
      </c>
      <c r="N159" s="21">
        <f>IF(N160&gt;P160,1,0)</f>
        <v>0</v>
      </c>
      <c r="O159" s="22"/>
      <c r="P159" s="23">
        <f>IF(P160&gt;N160,1,0)</f>
        <v>0</v>
      </c>
      <c r="Q159" s="21">
        <f>IF(Q160&gt;S160,1,0)</f>
        <v>0</v>
      </c>
      <c r="R159" s="22"/>
      <c r="S159" s="23">
        <f>IF(S160&gt;Q160,1,0)</f>
        <v>0</v>
      </c>
      <c r="T159" s="21">
        <f>IF(T160&gt;V160,1,0)</f>
        <v>0</v>
      </c>
      <c r="U159" s="22"/>
      <c r="V159" s="23">
        <f>IF(V160&gt;T160,1,0)</f>
        <v>0</v>
      </c>
      <c r="W159" s="21">
        <f>IF(W160&gt;Y160,1,0)</f>
        <v>0</v>
      </c>
      <c r="X159" s="22"/>
      <c r="Y159" s="23">
        <f>IF(Y160&gt;W160,1,0)</f>
        <v>0</v>
      </c>
      <c r="Z159" s="21">
        <f>IF(Z160&gt;AB160,1,0)</f>
        <v>0</v>
      </c>
      <c r="AA159" s="22"/>
      <c r="AB159" s="23">
        <f>IF(AB160&gt;Z160,1,0)</f>
        <v>0</v>
      </c>
      <c r="AC159" s="21">
        <f>IF(AC160&gt;AE160,1,0)</f>
        <v>0</v>
      </c>
      <c r="AD159" s="22"/>
      <c r="AE159" s="23">
        <f>IF(AE160&gt;AC160,1,0)</f>
        <v>0</v>
      </c>
      <c r="AF159" s="21">
        <f>IF(AF160&gt;AH160,1,0)</f>
        <v>0</v>
      </c>
      <c r="AG159" s="22"/>
      <c r="AH159" s="23">
        <f>IF(AH160&gt;AF160,1,0)</f>
        <v>0</v>
      </c>
      <c r="AI159" s="21"/>
      <c r="AJ159" s="22"/>
      <c r="AK159" s="23"/>
      <c r="AL159" s="21"/>
      <c r="AM159" s="22"/>
      <c r="AN159" s="23"/>
      <c r="AO159" s="376" t="e">
        <f>RANK(AV159,AV$139:AW$178)</f>
        <v>#DIV/0!</v>
      </c>
      <c r="AP159" s="377"/>
      <c r="AQ159" s="35"/>
      <c r="AR159" s="17"/>
      <c r="AS159" s="376"/>
      <c r="AT159" s="377"/>
      <c r="AU159" s="435"/>
      <c r="AV159" s="376"/>
      <c r="AW159" s="377"/>
      <c r="AY159" s="435"/>
    </row>
    <row r="160" spans="1:51" s="15" customFormat="1" ht="9" hidden="1" customHeight="1">
      <c r="A160" s="436"/>
      <c r="B160" s="370"/>
      <c r="C160" s="373"/>
      <c r="D160" s="375"/>
      <c r="E160" s="358">
        <f>V140</f>
        <v>0</v>
      </c>
      <c r="F160" s="359" t="s">
        <v>27</v>
      </c>
      <c r="G160" s="360">
        <f>T140</f>
        <v>0</v>
      </c>
      <c r="H160" s="358">
        <f>V144</f>
        <v>0</v>
      </c>
      <c r="I160" s="359" t="s">
        <v>27</v>
      </c>
      <c r="J160" s="360">
        <f>T144</f>
        <v>0</v>
      </c>
      <c r="K160" s="358">
        <f>V148</f>
        <v>0</v>
      </c>
      <c r="L160" s="359" t="s">
        <v>27</v>
      </c>
      <c r="M160" s="360">
        <f>T148</f>
        <v>0</v>
      </c>
      <c r="N160" s="358">
        <f>V152</f>
        <v>0</v>
      </c>
      <c r="O160" s="359" t="s">
        <v>27</v>
      </c>
      <c r="P160" s="360">
        <f>T152</f>
        <v>0</v>
      </c>
      <c r="Q160" s="358">
        <f>V156</f>
        <v>0</v>
      </c>
      <c r="R160" s="359" t="s">
        <v>27</v>
      </c>
      <c r="S160" s="360">
        <f>T156</f>
        <v>0</v>
      </c>
      <c r="T160" s="358"/>
      <c r="U160" s="359"/>
      <c r="V160" s="360"/>
      <c r="W160" s="358"/>
      <c r="X160" s="359" t="s">
        <v>27</v>
      </c>
      <c r="Y160" s="360"/>
      <c r="Z160" s="358"/>
      <c r="AA160" s="359" t="s">
        <v>27</v>
      </c>
      <c r="AB160" s="360"/>
      <c r="AC160" s="358"/>
      <c r="AD160" s="359" t="s">
        <v>27</v>
      </c>
      <c r="AE160" s="360"/>
      <c r="AF160" s="358"/>
      <c r="AG160" s="359" t="s">
        <v>27</v>
      </c>
      <c r="AH160" s="360"/>
      <c r="AI160" s="358">
        <f>E159+H159+K159+N159+Q159+AF159+T159+W159+Z159+AC159</f>
        <v>0</v>
      </c>
      <c r="AJ160" s="359" t="s">
        <v>27</v>
      </c>
      <c r="AK160" s="360">
        <f>G159+J159+M159+P159+S159+AH159+V159+Y159+AB159+AE159</f>
        <v>0</v>
      </c>
      <c r="AL160" s="358">
        <f>E160+H160+K160+N160+Q160+AF160+T160+W160+Z160+AC160+AF160</f>
        <v>0</v>
      </c>
      <c r="AM160" s="359" t="s">
        <v>27</v>
      </c>
      <c r="AN160" s="360">
        <f>G160+J160+M160+P160+S160+AH160+V160+Y160+AB160+AE160+AH160</f>
        <v>0</v>
      </c>
      <c r="AO160" s="358"/>
      <c r="AP160" s="360"/>
      <c r="AQ160" s="35"/>
      <c r="AR160" s="17"/>
      <c r="AS160" s="358"/>
      <c r="AT160" s="360"/>
      <c r="AU160" s="439"/>
      <c r="AV160" s="358"/>
      <c r="AW160" s="360"/>
      <c r="AY160" s="436"/>
    </row>
    <row r="161" spans="1:51" s="15" customFormat="1" ht="9" hidden="1" customHeight="1">
      <c r="A161" s="435"/>
      <c r="B161" s="370"/>
      <c r="C161" s="437" t="e">
        <f>VLOOKUP(A161,MLIST,3,TRUE)&amp;"　"&amp;VLOOKUP(A161,MLIST,4,TRUE)</f>
        <v>#REF!</v>
      </c>
      <c r="D161" s="438" t="e">
        <f>VLOOKUP(A161,MLIST,5,TRUE)</f>
        <v>#REF!</v>
      </c>
      <c r="E161" s="358"/>
      <c r="F161" s="359"/>
      <c r="G161" s="360"/>
      <c r="H161" s="358"/>
      <c r="I161" s="359"/>
      <c r="J161" s="360"/>
      <c r="K161" s="358"/>
      <c r="L161" s="359"/>
      <c r="M161" s="360"/>
      <c r="N161" s="358"/>
      <c r="O161" s="359"/>
      <c r="P161" s="360"/>
      <c r="Q161" s="358"/>
      <c r="R161" s="359"/>
      <c r="S161" s="360"/>
      <c r="T161" s="358"/>
      <c r="U161" s="359"/>
      <c r="V161" s="360"/>
      <c r="W161" s="358"/>
      <c r="X161" s="359"/>
      <c r="Y161" s="360"/>
      <c r="Z161" s="358"/>
      <c r="AA161" s="359"/>
      <c r="AB161" s="360"/>
      <c r="AC161" s="358"/>
      <c r="AD161" s="359"/>
      <c r="AE161" s="360"/>
      <c r="AF161" s="358"/>
      <c r="AG161" s="359"/>
      <c r="AH161" s="360"/>
      <c r="AI161" s="358"/>
      <c r="AJ161" s="359"/>
      <c r="AK161" s="360"/>
      <c r="AL161" s="358"/>
      <c r="AM161" s="359"/>
      <c r="AN161" s="360"/>
      <c r="AO161" s="358"/>
      <c r="AP161" s="360"/>
      <c r="AQ161" s="35"/>
      <c r="AR161" s="17"/>
      <c r="AS161" s="358"/>
      <c r="AT161" s="360"/>
      <c r="AU161" s="439"/>
      <c r="AV161" s="358"/>
      <c r="AW161" s="360"/>
      <c r="AY161" s="435"/>
    </row>
    <row r="162" spans="1:51" s="15" customFormat="1" ht="9" hidden="1" customHeight="1">
      <c r="A162" s="436"/>
      <c r="B162" s="371"/>
      <c r="C162" s="362"/>
      <c r="D162" s="364"/>
      <c r="E162" s="30"/>
      <c r="F162" s="31"/>
      <c r="G162" s="32"/>
      <c r="H162" s="30"/>
      <c r="I162" s="31"/>
      <c r="J162" s="32"/>
      <c r="K162" s="30"/>
      <c r="L162" s="31"/>
      <c r="M162" s="32"/>
      <c r="N162" s="30"/>
      <c r="O162" s="31"/>
      <c r="P162" s="32"/>
      <c r="Q162" s="30"/>
      <c r="R162" s="31"/>
      <c r="S162" s="32"/>
      <c r="T162" s="30"/>
      <c r="U162" s="31"/>
      <c r="V162" s="32"/>
      <c r="W162" s="30"/>
      <c r="X162" s="31"/>
      <c r="Y162" s="32"/>
      <c r="Z162" s="30"/>
      <c r="AA162" s="31"/>
      <c r="AB162" s="32"/>
      <c r="AC162" s="30"/>
      <c r="AD162" s="31"/>
      <c r="AE162" s="32"/>
      <c r="AF162" s="30"/>
      <c r="AG162" s="31"/>
      <c r="AH162" s="32"/>
      <c r="AI162" s="30"/>
      <c r="AJ162" s="31"/>
      <c r="AK162" s="32"/>
      <c r="AL162" s="355">
        <f>AL160-AN160</f>
        <v>0</v>
      </c>
      <c r="AM162" s="356"/>
      <c r="AN162" s="357"/>
      <c r="AO162" s="378"/>
      <c r="AP162" s="379"/>
      <c r="AQ162" s="35"/>
      <c r="AR162" s="17"/>
      <c r="AS162" s="378"/>
      <c r="AT162" s="379"/>
      <c r="AU162" s="436"/>
      <c r="AV162" s="378"/>
      <c r="AW162" s="379"/>
      <c r="AY162" s="436"/>
    </row>
    <row r="163" spans="1:51" ht="9" hidden="1" customHeight="1">
      <c r="A163" s="353"/>
      <c r="B163" s="392">
        <v>7</v>
      </c>
      <c r="C163" s="403" t="e">
        <f>VLOOKUP(A163,MLIST,3,TRUE)&amp;"　"&amp;VLOOKUP(A163,MLIST,4,TRUE)</f>
        <v>#REF!</v>
      </c>
      <c r="D163" s="405" t="e">
        <f>VLOOKUP(A163,MLIST,5,TRUE)</f>
        <v>#REF!</v>
      </c>
      <c r="E163" s="21">
        <f>IF(E164&gt;G164,1,0)</f>
        <v>0</v>
      </c>
      <c r="F163" s="22"/>
      <c r="G163" s="23">
        <f>IF(G164&gt;E164,1,0)</f>
        <v>0</v>
      </c>
      <c r="H163" s="21">
        <f>IF(H164&gt;J164,1,0)</f>
        <v>0</v>
      </c>
      <c r="I163" s="22"/>
      <c r="J163" s="23">
        <f>IF(J164&gt;H164,1,0)</f>
        <v>0</v>
      </c>
      <c r="K163" s="21">
        <f>IF(K164&gt;M164,1,0)</f>
        <v>0</v>
      </c>
      <c r="L163" s="22"/>
      <c r="M163" s="23">
        <f>IF(M164&gt;K164,1,0)</f>
        <v>0</v>
      </c>
      <c r="N163" s="21">
        <f>IF(N164&gt;P164,1,0)</f>
        <v>0</v>
      </c>
      <c r="O163" s="22"/>
      <c r="P163" s="23">
        <f>IF(P164&gt;N164,1,0)</f>
        <v>0</v>
      </c>
      <c r="Q163" s="21">
        <f>IF(Q164&gt;S164,1,0)</f>
        <v>0</v>
      </c>
      <c r="R163" s="22"/>
      <c r="S163" s="23">
        <f>IF(S164&gt;Q164,1,0)</f>
        <v>0</v>
      </c>
      <c r="T163" s="21">
        <f>IF(T164&gt;V164,1,0)</f>
        <v>0</v>
      </c>
      <c r="U163" s="22"/>
      <c r="V163" s="23">
        <f>IF(V164&gt;T164,1,0)</f>
        <v>0</v>
      </c>
      <c r="W163" s="21">
        <f>IF(W164&gt;Y164,1,0)</f>
        <v>0</v>
      </c>
      <c r="X163" s="22"/>
      <c r="Y163" s="23">
        <f>IF(Y164&gt;W164,1,0)</f>
        <v>0</v>
      </c>
      <c r="Z163" s="21">
        <f>IF(Z164&gt;AB164,1,0)</f>
        <v>0</v>
      </c>
      <c r="AA163" s="22"/>
      <c r="AB163" s="23">
        <f>IF(AB164&gt;Z164,1,0)</f>
        <v>0</v>
      </c>
      <c r="AC163" s="21">
        <f>IF(AC164&gt;AE164,1,0)</f>
        <v>0</v>
      </c>
      <c r="AD163" s="22"/>
      <c r="AE163" s="23">
        <f>IF(AE164&gt;AC164,1,0)</f>
        <v>0</v>
      </c>
      <c r="AF163" s="21">
        <f>IF(AF164&gt;AH164,1,0)</f>
        <v>0</v>
      </c>
      <c r="AG163" s="22"/>
      <c r="AH163" s="23">
        <f>IF(AH164&gt;AF164,1,0)</f>
        <v>0</v>
      </c>
      <c r="AI163" s="21"/>
      <c r="AJ163" s="22"/>
      <c r="AK163" s="23"/>
      <c r="AL163" s="24"/>
      <c r="AM163" s="25"/>
      <c r="AN163" s="26"/>
      <c r="AO163" s="376" t="e">
        <f>RANK(AV163,AV$139:AW$178)</f>
        <v>#DIV/0!</v>
      </c>
      <c r="AP163" s="377"/>
      <c r="AQ163" s="9"/>
      <c r="AR163" s="10"/>
      <c r="AS163" s="380"/>
      <c r="AT163" s="381"/>
      <c r="AU163" s="353"/>
      <c r="AV163" s="380"/>
      <c r="AW163" s="381"/>
      <c r="AY163" s="353"/>
    </row>
    <row r="164" spans="1:51" ht="9" hidden="1" customHeight="1">
      <c r="A164" s="354"/>
      <c r="B164" s="393"/>
      <c r="C164" s="404"/>
      <c r="D164" s="406"/>
      <c r="E164" s="382">
        <f>Y140</f>
        <v>0</v>
      </c>
      <c r="F164" s="387" t="s">
        <v>27</v>
      </c>
      <c r="G164" s="383">
        <f>W140</f>
        <v>0</v>
      </c>
      <c r="H164" s="382">
        <f>Y144</f>
        <v>0</v>
      </c>
      <c r="I164" s="387" t="s">
        <v>27</v>
      </c>
      <c r="J164" s="383">
        <f>W144</f>
        <v>0</v>
      </c>
      <c r="K164" s="382">
        <f>Y148</f>
        <v>0</v>
      </c>
      <c r="L164" s="387" t="s">
        <v>27</v>
      </c>
      <c r="M164" s="383">
        <f>W148</f>
        <v>0</v>
      </c>
      <c r="N164" s="382">
        <f>Y152</f>
        <v>0</v>
      </c>
      <c r="O164" s="387" t="s">
        <v>27</v>
      </c>
      <c r="P164" s="383">
        <f>W152</f>
        <v>0</v>
      </c>
      <c r="Q164" s="382">
        <f>Y156</f>
        <v>0</v>
      </c>
      <c r="R164" s="387" t="s">
        <v>27</v>
      </c>
      <c r="S164" s="383">
        <f>W156</f>
        <v>0</v>
      </c>
      <c r="T164" s="358">
        <f>Y160</f>
        <v>0</v>
      </c>
      <c r="U164" s="359" t="s">
        <v>27</v>
      </c>
      <c r="V164" s="360">
        <f>W160</f>
        <v>0</v>
      </c>
      <c r="W164" s="382"/>
      <c r="X164" s="387"/>
      <c r="Y164" s="383"/>
      <c r="Z164" s="382"/>
      <c r="AA164" s="359" t="s">
        <v>27</v>
      </c>
      <c r="AB164" s="383"/>
      <c r="AC164" s="382"/>
      <c r="AD164" s="387" t="s">
        <v>27</v>
      </c>
      <c r="AE164" s="383"/>
      <c r="AF164" s="382"/>
      <c r="AG164" s="387" t="s">
        <v>27</v>
      </c>
      <c r="AH164" s="383"/>
      <c r="AI164" s="382">
        <f>E163+H163+K163+N163+Q163+AF163+T163+W163+Z163+AC163</f>
        <v>0</v>
      </c>
      <c r="AJ164" s="387" t="s">
        <v>27</v>
      </c>
      <c r="AK164" s="383">
        <f>G163+J163+M163+P163+S163+AH163+V163+Y163+AB163+AE163</f>
        <v>0</v>
      </c>
      <c r="AL164" s="382">
        <f>E164+H164+K164+N164+Q164+AF164+T164+W164+Z164+AC164+AF164</f>
        <v>0</v>
      </c>
      <c r="AM164" s="387" t="s">
        <v>27</v>
      </c>
      <c r="AN164" s="383">
        <f>G164+J164+M164+P164+S164+AH164+V164+Y164+AB164+AE164+AH164</f>
        <v>0</v>
      </c>
      <c r="AO164" s="358"/>
      <c r="AP164" s="360"/>
      <c r="AQ164" s="9"/>
      <c r="AR164" s="10"/>
      <c r="AS164" s="382"/>
      <c r="AT164" s="383"/>
      <c r="AU164" s="386"/>
      <c r="AV164" s="382"/>
      <c r="AW164" s="383"/>
      <c r="AY164" s="354"/>
    </row>
    <row r="165" spans="1:51" ht="9" hidden="1" customHeight="1">
      <c r="A165" s="353"/>
      <c r="B165" s="393"/>
      <c r="C165" s="419" t="e">
        <f>VLOOKUP(A165,MLIST,3,TRUE)&amp;"　"&amp;VLOOKUP(A165,MLIST,4,TRUE)</f>
        <v>#REF!</v>
      </c>
      <c r="D165" s="420" t="e">
        <f>VLOOKUP(A165,MLIST,5,TRUE)</f>
        <v>#REF!</v>
      </c>
      <c r="E165" s="382"/>
      <c r="F165" s="387"/>
      <c r="G165" s="383"/>
      <c r="H165" s="382"/>
      <c r="I165" s="387"/>
      <c r="J165" s="383"/>
      <c r="K165" s="382"/>
      <c r="L165" s="387"/>
      <c r="M165" s="383"/>
      <c r="N165" s="382"/>
      <c r="O165" s="387"/>
      <c r="P165" s="383"/>
      <c r="Q165" s="382"/>
      <c r="R165" s="387"/>
      <c r="S165" s="383"/>
      <c r="T165" s="358"/>
      <c r="U165" s="359"/>
      <c r="V165" s="360"/>
      <c r="W165" s="382"/>
      <c r="X165" s="387"/>
      <c r="Y165" s="383"/>
      <c r="Z165" s="382"/>
      <c r="AA165" s="359"/>
      <c r="AB165" s="383"/>
      <c r="AC165" s="382"/>
      <c r="AD165" s="387"/>
      <c r="AE165" s="383"/>
      <c r="AF165" s="382"/>
      <c r="AG165" s="387"/>
      <c r="AH165" s="383"/>
      <c r="AI165" s="382"/>
      <c r="AJ165" s="387"/>
      <c r="AK165" s="383"/>
      <c r="AL165" s="382"/>
      <c r="AM165" s="387"/>
      <c r="AN165" s="383"/>
      <c r="AO165" s="358"/>
      <c r="AP165" s="360"/>
      <c r="AQ165" s="9"/>
      <c r="AR165" s="10"/>
      <c r="AS165" s="382"/>
      <c r="AT165" s="383"/>
      <c r="AU165" s="386"/>
      <c r="AV165" s="382"/>
      <c r="AW165" s="383"/>
      <c r="AY165" s="353"/>
    </row>
    <row r="166" spans="1:51" ht="9" hidden="1" customHeight="1">
      <c r="A166" s="354"/>
      <c r="B166" s="394"/>
      <c r="C166" s="400"/>
      <c r="D166" s="402"/>
      <c r="E166" s="27"/>
      <c r="F166" s="28"/>
      <c r="G166" s="29"/>
      <c r="H166" s="27"/>
      <c r="I166" s="28"/>
      <c r="J166" s="29"/>
      <c r="K166" s="27"/>
      <c r="L166" s="28"/>
      <c r="M166" s="29"/>
      <c r="N166" s="27"/>
      <c r="O166" s="28"/>
      <c r="P166" s="29"/>
      <c r="Q166" s="27"/>
      <c r="R166" s="28"/>
      <c r="S166" s="29"/>
      <c r="T166" s="30"/>
      <c r="U166" s="31"/>
      <c r="V166" s="32"/>
      <c r="W166" s="27"/>
      <c r="X166" s="28"/>
      <c r="Y166" s="29"/>
      <c r="Z166" s="27"/>
      <c r="AA166" s="31"/>
      <c r="AB166" s="29"/>
      <c r="AC166" s="27"/>
      <c r="AD166" s="28"/>
      <c r="AE166" s="29"/>
      <c r="AF166" s="27"/>
      <c r="AG166" s="28"/>
      <c r="AH166" s="29"/>
      <c r="AI166" s="27"/>
      <c r="AJ166" s="28"/>
      <c r="AK166" s="29"/>
      <c r="AL166" s="366">
        <f>AL164-AN164</f>
        <v>0</v>
      </c>
      <c r="AM166" s="367"/>
      <c r="AN166" s="368"/>
      <c r="AO166" s="378"/>
      <c r="AP166" s="379"/>
      <c r="AQ166" s="9"/>
      <c r="AR166" s="10"/>
      <c r="AS166" s="384"/>
      <c r="AT166" s="385"/>
      <c r="AU166" s="354"/>
      <c r="AV166" s="384"/>
      <c r="AW166" s="385"/>
      <c r="AY166" s="354"/>
    </row>
    <row r="167" spans="1:51" ht="9" hidden="1" customHeight="1">
      <c r="A167" s="353"/>
      <c r="B167" s="369">
        <v>8</v>
      </c>
      <c r="C167" s="403" t="e">
        <f>VLOOKUP(A167,MLIST,3,TRUE)&amp;"　"&amp;VLOOKUP(A167,MLIST,4,TRUE)</f>
        <v>#REF!</v>
      </c>
      <c r="D167" s="405" t="e">
        <f>VLOOKUP(A167,MLIST,5,TRUE)</f>
        <v>#REF!</v>
      </c>
      <c r="E167" s="21">
        <f>IF(E168&gt;G168,1,0)</f>
        <v>0</v>
      </c>
      <c r="F167" s="22"/>
      <c r="G167" s="23">
        <f>IF(G168&gt;E168,1,0)</f>
        <v>0</v>
      </c>
      <c r="H167" s="21">
        <f>IF(H168&gt;J168,1,0)</f>
        <v>0</v>
      </c>
      <c r="I167" s="22"/>
      <c r="J167" s="23">
        <f>IF(J168&gt;H168,1,0)</f>
        <v>0</v>
      </c>
      <c r="K167" s="21">
        <f>IF(K168&gt;M168,1,0)</f>
        <v>0</v>
      </c>
      <c r="L167" s="22"/>
      <c r="M167" s="23">
        <f>IF(M168&gt;K168,1,0)</f>
        <v>0</v>
      </c>
      <c r="N167" s="21">
        <f>IF(N168&gt;P168,1,0)</f>
        <v>0</v>
      </c>
      <c r="O167" s="22"/>
      <c r="P167" s="23">
        <f>IF(P168&gt;N168,1,0)</f>
        <v>0</v>
      </c>
      <c r="Q167" s="21">
        <f>IF(Q168&gt;S168,1,0)</f>
        <v>0</v>
      </c>
      <c r="R167" s="22"/>
      <c r="S167" s="23">
        <f>IF(S168&gt;Q168,1,0)</f>
        <v>0</v>
      </c>
      <c r="T167" s="21">
        <f>IF(T168&gt;V168,1,0)</f>
        <v>0</v>
      </c>
      <c r="U167" s="22"/>
      <c r="V167" s="23">
        <f>IF(V168&gt;T168,1,0)</f>
        <v>0</v>
      </c>
      <c r="W167" s="21">
        <f>IF(W168&gt;Y168,1,0)</f>
        <v>0</v>
      </c>
      <c r="X167" s="22"/>
      <c r="Y167" s="23">
        <f>IF(Y168&gt;W168,1,0)</f>
        <v>0</v>
      </c>
      <c r="Z167" s="21">
        <f>IF(Z168&gt;AB168,1,0)</f>
        <v>0</v>
      </c>
      <c r="AA167" s="22"/>
      <c r="AB167" s="23">
        <f>IF(AB168&gt;Z168,1,0)</f>
        <v>0</v>
      </c>
      <c r="AC167" s="21">
        <f>IF(AC168&gt;AE168,1,0)</f>
        <v>0</v>
      </c>
      <c r="AD167" s="22"/>
      <c r="AE167" s="23">
        <f>IF(AE168&gt;AC168,1,0)</f>
        <v>0</v>
      </c>
      <c r="AF167" s="21">
        <f>IF(AF168&gt;AH168,1,0)</f>
        <v>0</v>
      </c>
      <c r="AG167" s="22"/>
      <c r="AH167" s="23">
        <f>IF(AH168&gt;AF168,1,0)</f>
        <v>0</v>
      </c>
      <c r="AI167" s="21"/>
      <c r="AJ167" s="22"/>
      <c r="AK167" s="23"/>
      <c r="AL167" s="21"/>
      <c r="AM167" s="22"/>
      <c r="AN167" s="23"/>
      <c r="AO167" s="376"/>
      <c r="AP167" s="377"/>
      <c r="AQ167" s="9"/>
      <c r="AR167" s="10"/>
      <c r="AS167" s="380"/>
      <c r="AT167" s="381"/>
      <c r="AU167" s="353"/>
      <c r="AV167" s="380"/>
      <c r="AW167" s="381"/>
      <c r="AY167" s="353"/>
    </row>
    <row r="168" spans="1:51" ht="9" hidden="1" customHeight="1">
      <c r="A168" s="354"/>
      <c r="B168" s="370"/>
      <c r="C168" s="404"/>
      <c r="D168" s="406"/>
      <c r="E168" s="358">
        <f>AB140</f>
        <v>0</v>
      </c>
      <c r="F168" s="359" t="s">
        <v>27</v>
      </c>
      <c r="G168" s="360">
        <f>Z140</f>
        <v>0</v>
      </c>
      <c r="H168" s="358">
        <f>AB144</f>
        <v>0</v>
      </c>
      <c r="I168" s="359" t="s">
        <v>27</v>
      </c>
      <c r="J168" s="360">
        <f>Z144</f>
        <v>0</v>
      </c>
      <c r="K168" s="358">
        <f>AB148</f>
        <v>0</v>
      </c>
      <c r="L168" s="359" t="s">
        <v>27</v>
      </c>
      <c r="M168" s="360">
        <f>Z148</f>
        <v>0</v>
      </c>
      <c r="N168" s="358">
        <f>AB152</f>
        <v>0</v>
      </c>
      <c r="O168" s="359" t="s">
        <v>27</v>
      </c>
      <c r="P168" s="360">
        <f>Z152</f>
        <v>0</v>
      </c>
      <c r="Q168" s="358">
        <f>AB156</f>
        <v>0</v>
      </c>
      <c r="R168" s="359" t="s">
        <v>27</v>
      </c>
      <c r="S168" s="360">
        <f>Z156</f>
        <v>0</v>
      </c>
      <c r="T168" s="358">
        <f>AB160</f>
        <v>0</v>
      </c>
      <c r="U168" s="359" t="s">
        <v>27</v>
      </c>
      <c r="V168" s="360">
        <f>Z160</f>
        <v>0</v>
      </c>
      <c r="W168" s="358">
        <f>AB164</f>
        <v>0</v>
      </c>
      <c r="X168" s="359" t="s">
        <v>27</v>
      </c>
      <c r="Y168" s="360">
        <f>Z164</f>
        <v>0</v>
      </c>
      <c r="Z168" s="358"/>
      <c r="AA168" s="359"/>
      <c r="AB168" s="360"/>
      <c r="AC168" s="358"/>
      <c r="AD168" s="359" t="s">
        <v>27</v>
      </c>
      <c r="AE168" s="360"/>
      <c r="AF168" s="358"/>
      <c r="AG168" s="359" t="s">
        <v>27</v>
      </c>
      <c r="AH168" s="360"/>
      <c r="AI168" s="358">
        <f>E167+H167+K167+N167+Q167+AF167+T167+W167+Z167+AC167</f>
        <v>0</v>
      </c>
      <c r="AJ168" s="359" t="s">
        <v>27</v>
      </c>
      <c r="AK168" s="360">
        <f>G167+J167+M167+P167+S167+AH167+V167+Y167+AB167+AE167</f>
        <v>0</v>
      </c>
      <c r="AL168" s="358">
        <f>E168+H168+K168+N168+Q168+AF168+T168+W168+Z168+AC168+AF168</f>
        <v>0</v>
      </c>
      <c r="AM168" s="359" t="s">
        <v>27</v>
      </c>
      <c r="AN168" s="360">
        <f>G168+J168+M168+P168+S168+AH168+V168+Y168+AB168+AE168+AH168</f>
        <v>0</v>
      </c>
      <c r="AO168" s="358"/>
      <c r="AP168" s="360"/>
      <c r="AQ168" s="9"/>
      <c r="AR168" s="10"/>
      <c r="AS168" s="382"/>
      <c r="AT168" s="383"/>
      <c r="AU168" s="386"/>
      <c r="AV168" s="382"/>
      <c r="AW168" s="383"/>
      <c r="AY168" s="354"/>
    </row>
    <row r="169" spans="1:51" ht="9" hidden="1" customHeight="1">
      <c r="A169" s="353"/>
      <c r="B169" s="370"/>
      <c r="C169" s="419" t="e">
        <f>VLOOKUP(A169,MLIST,3,TRUE)&amp;"　"&amp;VLOOKUP(A169,MLIST,4,TRUE)</f>
        <v>#REF!</v>
      </c>
      <c r="D169" s="420" t="e">
        <f>VLOOKUP(A169,MLIST,5,TRUE)</f>
        <v>#REF!</v>
      </c>
      <c r="E169" s="358"/>
      <c r="F169" s="359"/>
      <c r="G169" s="360"/>
      <c r="H169" s="358"/>
      <c r="I169" s="359"/>
      <c r="J169" s="360"/>
      <c r="K169" s="358"/>
      <c r="L169" s="359"/>
      <c r="M169" s="360"/>
      <c r="N169" s="358"/>
      <c r="O169" s="359"/>
      <c r="P169" s="360"/>
      <c r="Q169" s="358"/>
      <c r="R169" s="359"/>
      <c r="S169" s="360"/>
      <c r="T169" s="358"/>
      <c r="U169" s="359"/>
      <c r="V169" s="360"/>
      <c r="W169" s="358"/>
      <c r="X169" s="359"/>
      <c r="Y169" s="360"/>
      <c r="Z169" s="358"/>
      <c r="AA169" s="359"/>
      <c r="AB169" s="360"/>
      <c r="AC169" s="358"/>
      <c r="AD169" s="359"/>
      <c r="AE169" s="360"/>
      <c r="AF169" s="358"/>
      <c r="AG169" s="359"/>
      <c r="AH169" s="360"/>
      <c r="AI169" s="358"/>
      <c r="AJ169" s="359"/>
      <c r="AK169" s="360"/>
      <c r="AL169" s="358"/>
      <c r="AM169" s="359"/>
      <c r="AN169" s="360"/>
      <c r="AO169" s="358"/>
      <c r="AP169" s="360"/>
      <c r="AQ169" s="9"/>
      <c r="AR169" s="10"/>
      <c r="AS169" s="382"/>
      <c r="AT169" s="383"/>
      <c r="AU169" s="386"/>
      <c r="AV169" s="382"/>
      <c r="AW169" s="383"/>
      <c r="AY169" s="353"/>
    </row>
    <row r="170" spans="1:51" ht="9" hidden="1" customHeight="1">
      <c r="A170" s="354"/>
      <c r="B170" s="371"/>
      <c r="C170" s="400"/>
      <c r="D170" s="402"/>
      <c r="E170" s="30"/>
      <c r="F170" s="31"/>
      <c r="G170" s="32"/>
      <c r="H170" s="30"/>
      <c r="I170" s="31"/>
      <c r="J170" s="32"/>
      <c r="K170" s="30"/>
      <c r="L170" s="31"/>
      <c r="M170" s="32"/>
      <c r="N170" s="30"/>
      <c r="O170" s="31"/>
      <c r="P170" s="32"/>
      <c r="Q170" s="30"/>
      <c r="R170" s="31"/>
      <c r="S170" s="32"/>
      <c r="T170" s="30"/>
      <c r="U170" s="31"/>
      <c r="V170" s="32"/>
      <c r="W170" s="30"/>
      <c r="X170" s="31"/>
      <c r="Y170" s="32"/>
      <c r="Z170" s="30"/>
      <c r="AA170" s="31"/>
      <c r="AB170" s="32"/>
      <c r="AC170" s="30"/>
      <c r="AD170" s="31"/>
      <c r="AE170" s="32"/>
      <c r="AF170" s="30"/>
      <c r="AG170" s="31"/>
      <c r="AH170" s="32"/>
      <c r="AI170" s="30"/>
      <c r="AJ170" s="31"/>
      <c r="AK170" s="32"/>
      <c r="AL170" s="355">
        <f>AL168-AN168</f>
        <v>0</v>
      </c>
      <c r="AM170" s="356"/>
      <c r="AN170" s="357"/>
      <c r="AO170" s="378"/>
      <c r="AP170" s="379"/>
      <c r="AQ170" s="9"/>
      <c r="AR170" s="10"/>
      <c r="AS170" s="384"/>
      <c r="AT170" s="385"/>
      <c r="AU170" s="354"/>
      <c r="AV170" s="384"/>
      <c r="AW170" s="385"/>
      <c r="AY170" s="354"/>
    </row>
    <row r="171" spans="1:51" ht="9" hidden="1" customHeight="1">
      <c r="A171" s="416"/>
      <c r="B171" s="392">
        <v>9</v>
      </c>
      <c r="C171" s="372" t="e">
        <f>VLOOKUP(A171,MLIST,3,TRUE)&amp;"　"&amp;VLOOKUP(A171,MLIST,4,TRUE)</f>
        <v>#REF!</v>
      </c>
      <c r="D171" s="374" t="e">
        <f>VLOOKUP(A171,MLIST,5,TRUE)</f>
        <v>#REF!</v>
      </c>
      <c r="E171" s="21">
        <f>IF(E172&gt;G172,1,0)</f>
        <v>0</v>
      </c>
      <c r="F171" s="22"/>
      <c r="G171" s="23">
        <f>IF(G172&gt;E172,1,0)</f>
        <v>0</v>
      </c>
      <c r="H171" s="21">
        <f>IF(H172&gt;J172,1,0)</f>
        <v>0</v>
      </c>
      <c r="I171" s="22"/>
      <c r="J171" s="23">
        <f>IF(J172&gt;H172,1,0)</f>
        <v>0</v>
      </c>
      <c r="K171" s="21">
        <f>IF(K172&gt;M172,1,0)</f>
        <v>0</v>
      </c>
      <c r="L171" s="22"/>
      <c r="M171" s="23">
        <f>IF(M172&gt;K172,1,0)</f>
        <v>0</v>
      </c>
      <c r="N171" s="21">
        <f>IF(N172&gt;P172,1,0)</f>
        <v>0</v>
      </c>
      <c r="O171" s="22"/>
      <c r="P171" s="23">
        <f>IF(P172&gt;N172,1,0)</f>
        <v>0</v>
      </c>
      <c r="Q171" s="21">
        <f>IF(Q172&gt;S172,1,0)</f>
        <v>0</v>
      </c>
      <c r="R171" s="22"/>
      <c r="S171" s="23">
        <f>IF(S172&gt;Q172,1,0)</f>
        <v>0</v>
      </c>
      <c r="T171" s="21">
        <f>IF(T172&gt;V172,1,0)</f>
        <v>0</v>
      </c>
      <c r="U171" s="22"/>
      <c r="V171" s="23">
        <f>IF(V172&gt;T172,1,0)</f>
        <v>0</v>
      </c>
      <c r="W171" s="21">
        <f>IF(W172&gt;Y172,1,0)</f>
        <v>0</v>
      </c>
      <c r="X171" s="22"/>
      <c r="Y171" s="23">
        <f>IF(Y172&gt;W172,1,0)</f>
        <v>0</v>
      </c>
      <c r="Z171" s="21">
        <f>IF(Z172&gt;AB172,1,0)</f>
        <v>0</v>
      </c>
      <c r="AA171" s="22"/>
      <c r="AB171" s="23">
        <f>IF(AB172&gt;Z172,1,0)</f>
        <v>0</v>
      </c>
      <c r="AC171" s="21">
        <f>IF(AC172&gt;AE172,1,0)</f>
        <v>0</v>
      </c>
      <c r="AD171" s="22"/>
      <c r="AE171" s="23">
        <f>IF(AE172&gt;AC172,1,0)</f>
        <v>0</v>
      </c>
      <c r="AF171" s="21">
        <f>IF(AF172&gt;AH172,1,0)</f>
        <v>0</v>
      </c>
      <c r="AG171" s="22"/>
      <c r="AH171" s="23">
        <f>IF(AH172&gt;AF172,1,0)</f>
        <v>0</v>
      </c>
      <c r="AI171" s="21"/>
      <c r="AJ171" s="22"/>
      <c r="AK171" s="23"/>
      <c r="AL171" s="24"/>
      <c r="AM171" s="25"/>
      <c r="AN171" s="26"/>
      <c r="AO171" s="376"/>
      <c r="AP171" s="377"/>
      <c r="AQ171" s="9"/>
      <c r="AR171" s="10"/>
      <c r="AS171" s="380"/>
      <c r="AT171" s="381"/>
      <c r="AU171" s="353"/>
      <c r="AV171" s="380"/>
      <c r="AW171" s="381"/>
      <c r="AY171" s="416"/>
    </row>
    <row r="172" spans="1:51" ht="9" hidden="1" customHeight="1">
      <c r="A172" s="417"/>
      <c r="B172" s="393"/>
      <c r="C172" s="361"/>
      <c r="D172" s="363"/>
      <c r="E172" s="382">
        <f>AE140</f>
        <v>0</v>
      </c>
      <c r="F172" s="387" t="s">
        <v>27</v>
      </c>
      <c r="G172" s="383">
        <f>AC140</f>
        <v>0</v>
      </c>
      <c r="H172" s="382">
        <f>AE144</f>
        <v>0</v>
      </c>
      <c r="I172" s="387" t="s">
        <v>27</v>
      </c>
      <c r="J172" s="383">
        <f>AC144</f>
        <v>0</v>
      </c>
      <c r="K172" s="382">
        <f>AE148</f>
        <v>0</v>
      </c>
      <c r="L172" s="387" t="s">
        <v>27</v>
      </c>
      <c r="M172" s="383">
        <f>AC148</f>
        <v>0</v>
      </c>
      <c r="N172" s="382">
        <f>AE152</f>
        <v>0</v>
      </c>
      <c r="O172" s="387" t="s">
        <v>27</v>
      </c>
      <c r="P172" s="383">
        <f>AC152</f>
        <v>0</v>
      </c>
      <c r="Q172" s="382">
        <f>AE156</f>
        <v>0</v>
      </c>
      <c r="R172" s="387" t="s">
        <v>27</v>
      </c>
      <c r="S172" s="383">
        <f>AC156</f>
        <v>0</v>
      </c>
      <c r="T172" s="358">
        <f>AE160</f>
        <v>0</v>
      </c>
      <c r="U172" s="359" t="s">
        <v>27</v>
      </c>
      <c r="V172" s="360">
        <f>AC160</f>
        <v>0</v>
      </c>
      <c r="W172" s="382">
        <f>AE164</f>
        <v>0</v>
      </c>
      <c r="X172" s="387" t="s">
        <v>27</v>
      </c>
      <c r="Y172" s="383">
        <f>AC164</f>
        <v>0</v>
      </c>
      <c r="Z172" s="382">
        <f>AE168</f>
        <v>0</v>
      </c>
      <c r="AA172" s="359" t="s">
        <v>27</v>
      </c>
      <c r="AB172" s="383">
        <f>AC168</f>
        <v>0</v>
      </c>
      <c r="AC172" s="382"/>
      <c r="AD172" s="387"/>
      <c r="AE172" s="383"/>
      <c r="AF172" s="382"/>
      <c r="AG172" s="387" t="s">
        <v>27</v>
      </c>
      <c r="AH172" s="383"/>
      <c r="AI172" s="382">
        <f>E171+H171+K171+N171+Q171+AF171+T171+W171+Z171+AC171</f>
        <v>0</v>
      </c>
      <c r="AJ172" s="387" t="s">
        <v>27</v>
      </c>
      <c r="AK172" s="383">
        <f>G171+J171+M171+P171+S171+AH171+V171+Y171+AB171+AE171</f>
        <v>0</v>
      </c>
      <c r="AL172" s="382">
        <f>E172+H172+K172+N172+Q172+AF172+T172+W172+Z172+AC172+AF172</f>
        <v>0</v>
      </c>
      <c r="AM172" s="387" t="s">
        <v>27</v>
      </c>
      <c r="AN172" s="383">
        <f>G172+J172+M172+P172+S172+AH172+V172+Y172+AB172+AE172+AH172</f>
        <v>0</v>
      </c>
      <c r="AO172" s="358"/>
      <c r="AP172" s="360"/>
      <c r="AQ172" s="9"/>
      <c r="AR172" s="10"/>
      <c r="AS172" s="382"/>
      <c r="AT172" s="383"/>
      <c r="AU172" s="386"/>
      <c r="AV172" s="382"/>
      <c r="AW172" s="383"/>
      <c r="AY172" s="417"/>
    </row>
    <row r="173" spans="1:51" ht="9" hidden="1" customHeight="1">
      <c r="A173" s="417"/>
      <c r="B173" s="393"/>
      <c r="C173" s="361"/>
      <c r="D173" s="363"/>
      <c r="E173" s="382"/>
      <c r="F173" s="387"/>
      <c r="G173" s="383"/>
      <c r="H173" s="382"/>
      <c r="I173" s="387"/>
      <c r="J173" s="383"/>
      <c r="K173" s="382"/>
      <c r="L173" s="387"/>
      <c r="M173" s="383"/>
      <c r="N173" s="382"/>
      <c r="O173" s="387"/>
      <c r="P173" s="383"/>
      <c r="Q173" s="382"/>
      <c r="R173" s="387"/>
      <c r="S173" s="383"/>
      <c r="T173" s="358"/>
      <c r="U173" s="359"/>
      <c r="V173" s="360"/>
      <c r="W173" s="382"/>
      <c r="X173" s="387"/>
      <c r="Y173" s="383"/>
      <c r="Z173" s="382"/>
      <c r="AA173" s="359"/>
      <c r="AB173" s="383"/>
      <c r="AC173" s="382"/>
      <c r="AD173" s="387"/>
      <c r="AE173" s="383"/>
      <c r="AF173" s="382"/>
      <c r="AG173" s="387"/>
      <c r="AH173" s="383"/>
      <c r="AI173" s="382"/>
      <c r="AJ173" s="387"/>
      <c r="AK173" s="383"/>
      <c r="AL173" s="382"/>
      <c r="AM173" s="387"/>
      <c r="AN173" s="383"/>
      <c r="AO173" s="358"/>
      <c r="AP173" s="360"/>
      <c r="AQ173" s="9"/>
      <c r="AR173" s="10"/>
      <c r="AS173" s="382"/>
      <c r="AT173" s="383"/>
      <c r="AU173" s="386"/>
      <c r="AV173" s="382"/>
      <c r="AW173" s="383"/>
      <c r="AY173" s="417"/>
    </row>
    <row r="174" spans="1:51" ht="9" hidden="1" customHeight="1">
      <c r="A174" s="418"/>
      <c r="B174" s="394"/>
      <c r="C174" s="362"/>
      <c r="D174" s="364"/>
      <c r="E174" s="27"/>
      <c r="F174" s="28"/>
      <c r="G174" s="29"/>
      <c r="H174" s="27"/>
      <c r="I174" s="28"/>
      <c r="J174" s="29"/>
      <c r="K174" s="27"/>
      <c r="L174" s="28"/>
      <c r="M174" s="29"/>
      <c r="N174" s="27"/>
      <c r="O174" s="28"/>
      <c r="P174" s="29"/>
      <c r="Q174" s="27"/>
      <c r="R174" s="28"/>
      <c r="S174" s="29"/>
      <c r="T174" s="30"/>
      <c r="U174" s="31"/>
      <c r="V174" s="32"/>
      <c r="W174" s="27"/>
      <c r="X174" s="28"/>
      <c r="Y174" s="29"/>
      <c r="Z174" s="27"/>
      <c r="AA174" s="31"/>
      <c r="AB174" s="29"/>
      <c r="AC174" s="27"/>
      <c r="AD174" s="28"/>
      <c r="AE174" s="29"/>
      <c r="AF174" s="27"/>
      <c r="AG174" s="28"/>
      <c r="AH174" s="29"/>
      <c r="AI174" s="27"/>
      <c r="AJ174" s="28"/>
      <c r="AK174" s="29"/>
      <c r="AL174" s="366">
        <f>AL172-AN172</f>
        <v>0</v>
      </c>
      <c r="AM174" s="367"/>
      <c r="AN174" s="368"/>
      <c r="AO174" s="378"/>
      <c r="AP174" s="379"/>
      <c r="AQ174" s="9"/>
      <c r="AR174" s="10"/>
      <c r="AS174" s="384"/>
      <c r="AT174" s="385"/>
      <c r="AU174" s="354"/>
      <c r="AV174" s="384"/>
      <c r="AW174" s="385"/>
      <c r="AY174" s="418"/>
    </row>
    <row r="175" spans="1:51" ht="9" hidden="1" customHeight="1">
      <c r="A175" s="416"/>
      <c r="B175" s="392">
        <v>10</v>
      </c>
      <c r="C175" s="372" t="e">
        <f>VLOOKUP(A175,MLIST,3,TRUE)&amp;"　"&amp;VLOOKUP(A175,MLIST,4,TRUE)</f>
        <v>#REF!</v>
      </c>
      <c r="D175" s="374" t="e">
        <f>VLOOKUP(A175,MLIST,5,TRUE)</f>
        <v>#REF!</v>
      </c>
      <c r="E175" s="21">
        <f>IF(E176&gt;G176,1,0)</f>
        <v>0</v>
      </c>
      <c r="F175" s="22"/>
      <c r="G175" s="23">
        <f>IF(G176&gt;E176,1,0)</f>
        <v>0</v>
      </c>
      <c r="H175" s="21">
        <f>IF(H176&gt;J176,1,0)</f>
        <v>0</v>
      </c>
      <c r="I175" s="22"/>
      <c r="J175" s="23">
        <f>IF(J176&gt;H176,1,0)</f>
        <v>0</v>
      </c>
      <c r="K175" s="21">
        <f>IF(K176&gt;M176,1,0)</f>
        <v>0</v>
      </c>
      <c r="L175" s="22"/>
      <c r="M175" s="23">
        <f>IF(M176&gt;K176,1,0)</f>
        <v>0</v>
      </c>
      <c r="N175" s="21">
        <f>IF(N176&gt;P176,1,0)</f>
        <v>0</v>
      </c>
      <c r="O175" s="22"/>
      <c r="P175" s="23">
        <f>IF(P176&gt;N176,1,0)</f>
        <v>0</v>
      </c>
      <c r="Q175" s="21">
        <f>IF(Q176&gt;S176,1,0)</f>
        <v>0</v>
      </c>
      <c r="R175" s="22"/>
      <c r="S175" s="23">
        <f>IF(S176&gt;Q176,1,0)</f>
        <v>0</v>
      </c>
      <c r="T175" s="21">
        <f>IF(T176&gt;V176,1,0)</f>
        <v>0</v>
      </c>
      <c r="U175" s="22"/>
      <c r="V175" s="23">
        <f>IF(V176&gt;T176,1,0)</f>
        <v>0</v>
      </c>
      <c r="W175" s="21">
        <f>IF(W176&gt;Y176,1,0)</f>
        <v>0</v>
      </c>
      <c r="X175" s="22"/>
      <c r="Y175" s="23">
        <f>IF(Y176&gt;W176,1,0)</f>
        <v>0</v>
      </c>
      <c r="Z175" s="21">
        <f>IF(Z176&gt;AB176,1,0)</f>
        <v>0</v>
      </c>
      <c r="AA175" s="22"/>
      <c r="AB175" s="23">
        <f>IF(AB176&gt;Z176,1,0)</f>
        <v>0</v>
      </c>
      <c r="AC175" s="21">
        <f>IF(AC176&gt;AE176,1,0)</f>
        <v>0</v>
      </c>
      <c r="AD175" s="22"/>
      <c r="AE175" s="23">
        <f>IF(AE176&gt;AC176,1,0)</f>
        <v>0</v>
      </c>
      <c r="AF175" s="21">
        <f>IF(AF176&gt;AH176,1,0)</f>
        <v>0</v>
      </c>
      <c r="AG175" s="22"/>
      <c r="AH175" s="23">
        <f>IF(AH176&gt;AF176,1,0)</f>
        <v>0</v>
      </c>
      <c r="AI175" s="21"/>
      <c r="AJ175" s="22"/>
      <c r="AK175" s="23"/>
      <c r="AL175" s="24"/>
      <c r="AM175" s="25"/>
      <c r="AN175" s="26"/>
      <c r="AO175" s="376"/>
      <c r="AP175" s="377"/>
      <c r="AQ175" s="9"/>
      <c r="AR175" s="10"/>
      <c r="AS175" s="380"/>
      <c r="AT175" s="381"/>
      <c r="AU175" s="353"/>
      <c r="AV175" s="380"/>
      <c r="AW175" s="381"/>
      <c r="AY175" s="416"/>
    </row>
    <row r="176" spans="1:51" ht="9" hidden="1" customHeight="1">
      <c r="A176" s="417"/>
      <c r="B176" s="393"/>
      <c r="C176" s="361"/>
      <c r="D176" s="363"/>
      <c r="E176" s="382">
        <f>AH140</f>
        <v>0</v>
      </c>
      <c r="F176" s="387" t="s">
        <v>27</v>
      </c>
      <c r="G176" s="383">
        <f>AF140</f>
        <v>0</v>
      </c>
      <c r="H176" s="382">
        <f>AH144</f>
        <v>0</v>
      </c>
      <c r="I176" s="387" t="s">
        <v>27</v>
      </c>
      <c r="J176" s="383">
        <f>AF144</f>
        <v>0</v>
      </c>
      <c r="K176" s="382">
        <f>AH148</f>
        <v>0</v>
      </c>
      <c r="L176" s="387" t="s">
        <v>27</v>
      </c>
      <c r="M176" s="383">
        <f>AF148</f>
        <v>0</v>
      </c>
      <c r="N176" s="382">
        <f>AH152</f>
        <v>0</v>
      </c>
      <c r="O176" s="387" t="s">
        <v>27</v>
      </c>
      <c r="P176" s="383">
        <f>AF152</f>
        <v>0</v>
      </c>
      <c r="Q176" s="382">
        <f>AH156</f>
        <v>0</v>
      </c>
      <c r="R176" s="387" t="s">
        <v>27</v>
      </c>
      <c r="S176" s="383">
        <f>AF172</f>
        <v>0</v>
      </c>
      <c r="T176" s="358">
        <f>AH160</f>
        <v>0</v>
      </c>
      <c r="U176" s="359" t="s">
        <v>27</v>
      </c>
      <c r="V176" s="360">
        <f>AF160</f>
        <v>0</v>
      </c>
      <c r="W176" s="382">
        <f>AH164</f>
        <v>0</v>
      </c>
      <c r="X176" s="387" t="s">
        <v>27</v>
      </c>
      <c r="Y176" s="383">
        <f>AF164</f>
        <v>0</v>
      </c>
      <c r="Z176" s="382">
        <f>AH168</f>
        <v>0</v>
      </c>
      <c r="AA176" s="359" t="s">
        <v>27</v>
      </c>
      <c r="AB176" s="383">
        <f>AF168</f>
        <v>0</v>
      </c>
      <c r="AC176" s="382">
        <f>AH172</f>
        <v>0</v>
      </c>
      <c r="AD176" s="387" t="s">
        <v>27</v>
      </c>
      <c r="AE176" s="383">
        <f>AF172</f>
        <v>0</v>
      </c>
      <c r="AF176" s="382"/>
      <c r="AG176" s="387"/>
      <c r="AH176" s="383"/>
      <c r="AI176" s="382">
        <f>E175+H175+K175+N175+Q175+AF175+T175+W175+Z175+AC175</f>
        <v>0</v>
      </c>
      <c r="AJ176" s="387" t="s">
        <v>27</v>
      </c>
      <c r="AK176" s="383">
        <f>G175+J175+M175+P175+S175+AH175+V175+Y175+AB175+AE175</f>
        <v>0</v>
      </c>
      <c r="AL176" s="382">
        <f>E176+H176+K176+N176+Q176+AF176+T176+W176+Z176+AC176+AF176</f>
        <v>0</v>
      </c>
      <c r="AM176" s="387" t="s">
        <v>27</v>
      </c>
      <c r="AN176" s="383">
        <f>G176+J176+M176+P176+S176+AH176+V176+Y176+AB176+AE176+AH176</f>
        <v>0</v>
      </c>
      <c r="AO176" s="358"/>
      <c r="AP176" s="360"/>
      <c r="AQ176" s="9"/>
      <c r="AR176" s="10"/>
      <c r="AS176" s="382"/>
      <c r="AT176" s="383"/>
      <c r="AU176" s="386"/>
      <c r="AV176" s="382"/>
      <c r="AW176" s="383"/>
      <c r="AY176" s="417"/>
    </row>
    <row r="177" spans="1:51" ht="9" hidden="1" customHeight="1">
      <c r="A177" s="417"/>
      <c r="B177" s="393"/>
      <c r="C177" s="361"/>
      <c r="D177" s="363"/>
      <c r="E177" s="382"/>
      <c r="F177" s="387"/>
      <c r="G177" s="383"/>
      <c r="H177" s="382"/>
      <c r="I177" s="387"/>
      <c r="J177" s="383"/>
      <c r="K177" s="382"/>
      <c r="L177" s="387"/>
      <c r="M177" s="383"/>
      <c r="N177" s="382"/>
      <c r="O177" s="387"/>
      <c r="P177" s="383"/>
      <c r="Q177" s="382"/>
      <c r="R177" s="387"/>
      <c r="S177" s="383"/>
      <c r="T177" s="358"/>
      <c r="U177" s="359"/>
      <c r="V177" s="360"/>
      <c r="W177" s="382"/>
      <c r="X177" s="387"/>
      <c r="Y177" s="383"/>
      <c r="Z177" s="382"/>
      <c r="AA177" s="359"/>
      <c r="AB177" s="383"/>
      <c r="AC177" s="382"/>
      <c r="AD177" s="387"/>
      <c r="AE177" s="383"/>
      <c r="AF177" s="382"/>
      <c r="AG177" s="387"/>
      <c r="AH177" s="383"/>
      <c r="AI177" s="382"/>
      <c r="AJ177" s="387"/>
      <c r="AK177" s="383"/>
      <c r="AL177" s="382"/>
      <c r="AM177" s="387"/>
      <c r="AN177" s="383"/>
      <c r="AO177" s="358"/>
      <c r="AP177" s="360"/>
      <c r="AQ177" s="9"/>
      <c r="AR177" s="10"/>
      <c r="AS177" s="382"/>
      <c r="AT177" s="383"/>
      <c r="AU177" s="386"/>
      <c r="AV177" s="382"/>
      <c r="AW177" s="383"/>
      <c r="AY177" s="417"/>
    </row>
    <row r="178" spans="1:51" ht="9" hidden="1" customHeight="1">
      <c r="A178" s="418"/>
      <c r="B178" s="394"/>
      <c r="C178" s="362"/>
      <c r="D178" s="364"/>
      <c r="E178" s="27"/>
      <c r="F178" s="28"/>
      <c r="G178" s="29"/>
      <c r="H178" s="27"/>
      <c r="I178" s="28"/>
      <c r="J178" s="29"/>
      <c r="K178" s="27"/>
      <c r="L178" s="28"/>
      <c r="M178" s="29"/>
      <c r="N178" s="27"/>
      <c r="O178" s="28"/>
      <c r="P178" s="29"/>
      <c r="Q178" s="27"/>
      <c r="R178" s="28"/>
      <c r="S178" s="29"/>
      <c r="T178" s="30"/>
      <c r="U178" s="31"/>
      <c r="V178" s="32"/>
      <c r="W178" s="27"/>
      <c r="X178" s="28"/>
      <c r="Y178" s="29"/>
      <c r="Z178" s="27"/>
      <c r="AA178" s="31"/>
      <c r="AB178" s="29"/>
      <c r="AC178" s="27"/>
      <c r="AD178" s="28"/>
      <c r="AE178" s="29"/>
      <c r="AF178" s="27"/>
      <c r="AG178" s="28"/>
      <c r="AH178" s="29"/>
      <c r="AI178" s="27"/>
      <c r="AJ178" s="28"/>
      <c r="AK178" s="29"/>
      <c r="AL178" s="366">
        <f>AL176-AN176</f>
        <v>0</v>
      </c>
      <c r="AM178" s="367"/>
      <c r="AN178" s="368"/>
      <c r="AO178" s="378"/>
      <c r="AP178" s="379"/>
      <c r="AQ178" s="9"/>
      <c r="AR178" s="10"/>
      <c r="AS178" s="384"/>
      <c r="AT178" s="385"/>
      <c r="AU178" s="354"/>
      <c r="AV178" s="384"/>
      <c r="AW178" s="385"/>
      <c r="AY178" s="418"/>
    </row>
    <row r="179" spans="1:51" ht="9" customHeight="1">
      <c r="A179" s="33"/>
      <c r="B179" s="1"/>
      <c r="C179" s="134"/>
      <c r="D179" s="135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4"/>
      <c r="U179" s="14"/>
      <c r="V179" s="14"/>
      <c r="W179" s="16"/>
      <c r="X179" s="16"/>
      <c r="Y179" s="16"/>
      <c r="Z179" s="16"/>
      <c r="AA179" s="14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34"/>
      <c r="AM179" s="34"/>
      <c r="AN179" s="34"/>
      <c r="AO179" s="16"/>
      <c r="AP179" s="16"/>
      <c r="AQ179" s="10"/>
      <c r="AR179" s="10"/>
      <c r="AS179" s="16"/>
      <c r="AT179" s="16"/>
      <c r="AU179" s="10"/>
      <c r="AV179" s="16"/>
      <c r="AW179" s="16"/>
      <c r="AY179" s="33"/>
    </row>
    <row r="180" spans="1:51" ht="13.5">
      <c r="B180" t="s">
        <v>87</v>
      </c>
      <c r="T180" s="20"/>
      <c r="U180" s="20"/>
      <c r="V180" s="20"/>
    </row>
    <row r="181" spans="1:51" ht="5.25" customHeight="1">
      <c r="T181" s="20"/>
      <c r="U181" s="20"/>
      <c r="V181" s="20"/>
    </row>
    <row r="182" spans="1:51" s="4" customFormat="1" ht="15" customHeight="1">
      <c r="B182" s="3" t="s">
        <v>85</v>
      </c>
      <c r="C182" s="2" t="s">
        <v>13</v>
      </c>
      <c r="D182" s="13" t="s">
        <v>10</v>
      </c>
      <c r="E182" s="407">
        <v>1</v>
      </c>
      <c r="F182" s="408"/>
      <c r="G182" s="409"/>
      <c r="H182" s="407">
        <v>2</v>
      </c>
      <c r="I182" s="408"/>
      <c r="J182" s="409"/>
      <c r="K182" s="407">
        <v>3</v>
      </c>
      <c r="L182" s="408"/>
      <c r="M182" s="409"/>
      <c r="N182" s="407">
        <v>4</v>
      </c>
      <c r="O182" s="408"/>
      <c r="P182" s="409"/>
      <c r="Q182" s="407">
        <v>5</v>
      </c>
      <c r="R182" s="408"/>
      <c r="S182" s="409"/>
      <c r="T182" s="432">
        <v>6</v>
      </c>
      <c r="U182" s="433"/>
      <c r="V182" s="434"/>
      <c r="W182" s="407">
        <v>7</v>
      </c>
      <c r="X182" s="408"/>
      <c r="Y182" s="409"/>
      <c r="Z182" s="413">
        <v>8</v>
      </c>
      <c r="AA182" s="414"/>
      <c r="AB182" s="415"/>
      <c r="AC182" s="407">
        <v>9</v>
      </c>
      <c r="AD182" s="408"/>
      <c r="AE182" s="409"/>
      <c r="AF182" s="407">
        <v>10</v>
      </c>
      <c r="AG182" s="408"/>
      <c r="AH182" s="409"/>
      <c r="AI182" s="407" t="s">
        <v>11</v>
      </c>
      <c r="AJ182" s="408"/>
      <c r="AK182" s="409"/>
      <c r="AL182" s="410" t="s">
        <v>14</v>
      </c>
      <c r="AM182" s="411"/>
      <c r="AN182" s="412"/>
      <c r="AO182" s="407" t="s">
        <v>12</v>
      </c>
      <c r="AP182" s="409"/>
      <c r="AQ182" s="11"/>
      <c r="AR182" s="12"/>
    </row>
    <row r="183" spans="1:51" ht="9" customHeight="1">
      <c r="A183" s="365"/>
      <c r="B183" s="392">
        <v>1</v>
      </c>
      <c r="C183" s="403" t="e">
        <f>VLOOKUP(A183,MLIST,2,TRUE)&amp;"　"&amp;VLOOKUP(A183,MLIST,3,TRUE)</f>
        <v>#REF!</v>
      </c>
      <c r="D183" s="405" t="e">
        <f>VLOOKUP(A183,MLIST,4,TRUE)</f>
        <v>#REF!</v>
      </c>
      <c r="E183" s="21">
        <f>IF(E184&gt;G184,1,0)</f>
        <v>0</v>
      </c>
      <c r="F183" s="22"/>
      <c r="G183" s="23">
        <f>IF(G184&gt;E184,1,0)</f>
        <v>0</v>
      </c>
      <c r="H183" s="21">
        <f>IF(H184&gt;J184,1,0)</f>
        <v>0</v>
      </c>
      <c r="I183" s="22"/>
      <c r="J183" s="23">
        <f>IF(J184&gt;H184,1,0)</f>
        <v>0</v>
      </c>
      <c r="K183" s="21">
        <f>IF(K184&gt;M184,1,0)</f>
        <v>0</v>
      </c>
      <c r="L183" s="22"/>
      <c r="M183" s="23">
        <f>IF(M184&gt;K184,1,0)</f>
        <v>0</v>
      </c>
      <c r="N183" s="21">
        <f>IF(N184&gt;P184,1,0)</f>
        <v>0</v>
      </c>
      <c r="O183" s="22"/>
      <c r="P183" s="23">
        <f>IF(P184&gt;N184,1,0)</f>
        <v>0</v>
      </c>
      <c r="Q183" s="21">
        <f>IF(Q184&gt;S184,1,0)</f>
        <v>0</v>
      </c>
      <c r="R183" s="22"/>
      <c r="S183" s="23">
        <f>IF(S184&gt;Q184,1,0)</f>
        <v>0</v>
      </c>
      <c r="T183" s="115">
        <f>IF(T184&gt;V184,1,0)</f>
        <v>0</v>
      </c>
      <c r="U183" s="116"/>
      <c r="V183" s="117">
        <f>IF(V184&gt;T184,1,0)</f>
        <v>0</v>
      </c>
      <c r="W183" s="21">
        <f>IF(W184&gt;Y184,1,0)</f>
        <v>0</v>
      </c>
      <c r="X183" s="22"/>
      <c r="Y183" s="23">
        <f>IF(Y184&gt;W184,1,0)</f>
        <v>0</v>
      </c>
      <c r="Z183" s="21">
        <f>IF(Z184&gt;AB184,1,0)</f>
        <v>0</v>
      </c>
      <c r="AA183" s="22"/>
      <c r="AB183" s="23">
        <f>IF(AB184&gt;Z184,1,0)</f>
        <v>0</v>
      </c>
      <c r="AC183" s="21">
        <f>IF(AC184&gt;AE184,1,0)</f>
        <v>0</v>
      </c>
      <c r="AD183" s="22"/>
      <c r="AE183" s="23">
        <f>IF(AE184&gt;AC184,1,0)</f>
        <v>0</v>
      </c>
      <c r="AF183" s="21">
        <f>IF(AF184&gt;AH184,1,0)</f>
        <v>0</v>
      </c>
      <c r="AG183" s="22"/>
      <c r="AH183" s="23">
        <f>IF(AH184&gt;AF184,1,0)</f>
        <v>0</v>
      </c>
      <c r="AI183" s="21"/>
      <c r="AJ183" s="22"/>
      <c r="AK183" s="23"/>
      <c r="AL183" s="24"/>
      <c r="AM183" s="25"/>
      <c r="AN183" s="26"/>
      <c r="AO183" s="376" t="e">
        <f>RANK(AV183,AV$183:AW$222)</f>
        <v>#DIV/0!</v>
      </c>
      <c r="AP183" s="377"/>
      <c r="AQ183" s="9"/>
      <c r="AR183" s="10"/>
      <c r="AS183" s="380" t="e">
        <f>AI184/(AI184+AK184)</f>
        <v>#DIV/0!</v>
      </c>
      <c r="AT183" s="381"/>
      <c r="AU183" s="353"/>
      <c r="AV183" s="380" t="e">
        <f>AS183+AU183</f>
        <v>#DIV/0!</v>
      </c>
      <c r="AW183" s="381"/>
      <c r="AY183" s="365">
        <f>AY141+1</f>
        <v>25</v>
      </c>
    </row>
    <row r="184" spans="1:51" ht="9" customHeight="1">
      <c r="A184" s="365"/>
      <c r="B184" s="393"/>
      <c r="C184" s="404"/>
      <c r="D184" s="406"/>
      <c r="E184" s="382"/>
      <c r="F184" s="387"/>
      <c r="G184" s="383"/>
      <c r="H184" s="382"/>
      <c r="I184" s="387" t="s">
        <v>27</v>
      </c>
      <c r="J184" s="383"/>
      <c r="K184" s="382"/>
      <c r="L184" s="387" t="s">
        <v>27</v>
      </c>
      <c r="M184" s="383"/>
      <c r="N184" s="382"/>
      <c r="O184" s="387" t="s">
        <v>27</v>
      </c>
      <c r="P184" s="383"/>
      <c r="Q184" s="382"/>
      <c r="R184" s="387" t="s">
        <v>27</v>
      </c>
      <c r="S184" s="383"/>
      <c r="T184" s="421"/>
      <c r="U184" s="422" t="s">
        <v>27</v>
      </c>
      <c r="V184" s="423"/>
      <c r="W184" s="382"/>
      <c r="X184" s="387" t="s">
        <v>27</v>
      </c>
      <c r="Y184" s="383"/>
      <c r="Z184" s="382"/>
      <c r="AA184" s="359" t="s">
        <v>27</v>
      </c>
      <c r="AB184" s="383"/>
      <c r="AC184" s="382"/>
      <c r="AD184" s="387" t="s">
        <v>27</v>
      </c>
      <c r="AE184" s="383"/>
      <c r="AF184" s="382"/>
      <c r="AG184" s="387" t="s">
        <v>27</v>
      </c>
      <c r="AH184" s="383"/>
      <c r="AI184" s="382">
        <f>E183+H183+K183+N183+Q183+AF183+T183+W183+Z183+AC183</f>
        <v>0</v>
      </c>
      <c r="AJ184" s="387" t="s">
        <v>27</v>
      </c>
      <c r="AK184" s="383">
        <f>G183+J183+M183+P183+S183+AH183+V183+Y183+AB183+AE183</f>
        <v>0</v>
      </c>
      <c r="AL184" s="382">
        <f>E184+H184+K184+N184+Q184+AF184+T184+W184+Z184+AC184+AF184</f>
        <v>0</v>
      </c>
      <c r="AM184" s="387" t="s">
        <v>27</v>
      </c>
      <c r="AN184" s="383">
        <f>G184+J184+M184+P184+S184+AH184+V184+Y184+AB184+AE184+AH184</f>
        <v>0</v>
      </c>
      <c r="AO184" s="358"/>
      <c r="AP184" s="360"/>
      <c r="AQ184" s="9"/>
      <c r="AR184" s="10"/>
      <c r="AS184" s="382"/>
      <c r="AT184" s="383"/>
      <c r="AU184" s="386"/>
      <c r="AV184" s="382"/>
      <c r="AW184" s="383"/>
      <c r="AY184" s="365"/>
    </row>
    <row r="185" spans="1:51" ht="9" customHeight="1">
      <c r="A185" s="365"/>
      <c r="B185" s="393"/>
      <c r="C185" s="399" t="e">
        <f>VLOOKUP(A185,MLIST,2,TRUE)&amp;"　"&amp;VLOOKUP(A185,MLIST,3,TRUE)</f>
        <v>#REF!</v>
      </c>
      <c r="D185" s="401" t="e">
        <f>VLOOKUP(A185,MLIST,4,TRUE)</f>
        <v>#REF!</v>
      </c>
      <c r="E185" s="382"/>
      <c r="F185" s="387"/>
      <c r="G185" s="383"/>
      <c r="H185" s="382"/>
      <c r="I185" s="387"/>
      <c r="J185" s="383"/>
      <c r="K185" s="382"/>
      <c r="L185" s="387"/>
      <c r="M185" s="383"/>
      <c r="N185" s="382"/>
      <c r="O185" s="387"/>
      <c r="P185" s="383"/>
      <c r="Q185" s="382"/>
      <c r="R185" s="387"/>
      <c r="S185" s="383"/>
      <c r="T185" s="421"/>
      <c r="U185" s="422"/>
      <c r="V185" s="423"/>
      <c r="W185" s="382"/>
      <c r="X185" s="387"/>
      <c r="Y185" s="383"/>
      <c r="Z185" s="382"/>
      <c r="AA185" s="359"/>
      <c r="AB185" s="383"/>
      <c r="AC185" s="382"/>
      <c r="AD185" s="387"/>
      <c r="AE185" s="383"/>
      <c r="AF185" s="382"/>
      <c r="AG185" s="387"/>
      <c r="AH185" s="383"/>
      <c r="AI185" s="382"/>
      <c r="AJ185" s="387"/>
      <c r="AK185" s="383"/>
      <c r="AL185" s="382"/>
      <c r="AM185" s="387"/>
      <c r="AN185" s="383"/>
      <c r="AO185" s="358"/>
      <c r="AP185" s="360"/>
      <c r="AQ185" s="9"/>
      <c r="AR185" s="10"/>
      <c r="AS185" s="382"/>
      <c r="AT185" s="383"/>
      <c r="AU185" s="386"/>
      <c r="AV185" s="382"/>
      <c r="AW185" s="383"/>
      <c r="AY185" s="365">
        <f>AY183+1</f>
        <v>26</v>
      </c>
    </row>
    <row r="186" spans="1:51" ht="9" customHeight="1">
      <c r="A186" s="365"/>
      <c r="B186" s="394"/>
      <c r="C186" s="400"/>
      <c r="D186" s="402"/>
      <c r="E186" s="27"/>
      <c r="F186" s="28"/>
      <c r="G186" s="29"/>
      <c r="H186" s="27"/>
      <c r="I186" s="28"/>
      <c r="J186" s="29"/>
      <c r="K186" s="27"/>
      <c r="L186" s="28"/>
      <c r="M186" s="29"/>
      <c r="N186" s="27"/>
      <c r="O186" s="28"/>
      <c r="P186" s="29"/>
      <c r="Q186" s="27"/>
      <c r="R186" s="28"/>
      <c r="S186" s="29"/>
      <c r="T186" s="118"/>
      <c r="U186" s="119"/>
      <c r="V186" s="120"/>
      <c r="W186" s="27"/>
      <c r="X186" s="28"/>
      <c r="Y186" s="29"/>
      <c r="Z186" s="27"/>
      <c r="AA186" s="31"/>
      <c r="AB186" s="29"/>
      <c r="AC186" s="27"/>
      <c r="AD186" s="28"/>
      <c r="AE186" s="29"/>
      <c r="AF186" s="27"/>
      <c r="AG186" s="28"/>
      <c r="AH186" s="29"/>
      <c r="AI186" s="27"/>
      <c r="AJ186" s="28"/>
      <c r="AK186" s="29"/>
      <c r="AL186" s="366">
        <f>AL184-AN184</f>
        <v>0</v>
      </c>
      <c r="AM186" s="367"/>
      <c r="AN186" s="368"/>
      <c r="AO186" s="378"/>
      <c r="AP186" s="379"/>
      <c r="AQ186" s="9"/>
      <c r="AR186" s="10"/>
      <c r="AS186" s="384"/>
      <c r="AT186" s="385"/>
      <c r="AU186" s="354"/>
      <c r="AV186" s="384"/>
      <c r="AW186" s="385"/>
      <c r="AY186" s="365"/>
    </row>
    <row r="187" spans="1:51" ht="9" customHeight="1">
      <c r="A187" s="365"/>
      <c r="B187" s="392">
        <v>2</v>
      </c>
      <c r="C187" s="395" t="e">
        <f>VLOOKUP(A187,MLIST,2,TRUE)&amp;"　"&amp;VLOOKUP(A187,MLIST,3,TRUE)</f>
        <v>#REF!</v>
      </c>
      <c r="D187" s="397" t="e">
        <f>VLOOKUP(A187,MLIST,4,TRUE)</f>
        <v>#REF!</v>
      </c>
      <c r="E187" s="21">
        <f>IF(E188&gt;G188,1,0)</f>
        <v>0</v>
      </c>
      <c r="F187" s="22"/>
      <c r="G187" s="23">
        <f>IF(G188&gt;E188,1,0)</f>
        <v>0</v>
      </c>
      <c r="H187" s="21">
        <f>IF(H188&gt;J188,1,0)</f>
        <v>0</v>
      </c>
      <c r="I187" s="22"/>
      <c r="J187" s="23">
        <f>IF(J188&gt;H188,1,0)</f>
        <v>0</v>
      </c>
      <c r="K187" s="21">
        <f>IF(K188&gt;M188,1,0)</f>
        <v>0</v>
      </c>
      <c r="L187" s="22"/>
      <c r="M187" s="23">
        <f>IF(M188&gt;K188,1,0)</f>
        <v>0</v>
      </c>
      <c r="N187" s="21">
        <f>IF(N188&gt;P188,1,0)</f>
        <v>0</v>
      </c>
      <c r="O187" s="22"/>
      <c r="P187" s="23">
        <f>IF(P188&gt;N188,1,0)</f>
        <v>0</v>
      </c>
      <c r="Q187" s="21">
        <f>IF(Q188&gt;S188,1,0)</f>
        <v>0</v>
      </c>
      <c r="R187" s="22"/>
      <c r="S187" s="23">
        <f>IF(S188&gt;Q188,1,0)</f>
        <v>0</v>
      </c>
      <c r="T187" s="115">
        <f>IF(T188&gt;V188,1,0)</f>
        <v>0</v>
      </c>
      <c r="U187" s="116"/>
      <c r="V187" s="117">
        <f>IF(V188&gt;T188,1,0)</f>
        <v>0</v>
      </c>
      <c r="W187" s="21">
        <f>IF(W188&gt;Y188,1,0)</f>
        <v>0</v>
      </c>
      <c r="X187" s="22"/>
      <c r="Y187" s="23">
        <f>IF(Y188&gt;W188,1,0)</f>
        <v>0</v>
      </c>
      <c r="Z187" s="21">
        <f>IF(Z188&gt;AB188,1,0)</f>
        <v>0</v>
      </c>
      <c r="AA187" s="22"/>
      <c r="AB187" s="23">
        <f>IF(AB188&gt;Z188,1,0)</f>
        <v>0</v>
      </c>
      <c r="AC187" s="21">
        <f>IF(AC188&gt;AE188,1,0)</f>
        <v>0</v>
      </c>
      <c r="AD187" s="22"/>
      <c r="AE187" s="23">
        <f>IF(AE188&gt;AC188,1,0)</f>
        <v>0</v>
      </c>
      <c r="AF187" s="21">
        <f>IF(AF188&gt;AH188,1,0)</f>
        <v>0</v>
      </c>
      <c r="AG187" s="22"/>
      <c r="AH187" s="23">
        <f>IF(AH188&gt;AF188,1,0)</f>
        <v>0</v>
      </c>
      <c r="AI187" s="21"/>
      <c r="AJ187" s="22"/>
      <c r="AK187" s="23"/>
      <c r="AL187" s="24"/>
      <c r="AM187" s="25"/>
      <c r="AN187" s="26"/>
      <c r="AO187" s="376" t="e">
        <f>RANK(AV187,AV$183:AW$222)</f>
        <v>#DIV/0!</v>
      </c>
      <c r="AP187" s="377"/>
      <c r="AQ187" s="9"/>
      <c r="AR187" s="10"/>
      <c r="AS187" s="380" t="e">
        <f>AI188/(AI188+AK188)</f>
        <v>#DIV/0!</v>
      </c>
      <c r="AT187" s="381"/>
      <c r="AU187" s="353"/>
      <c r="AV187" s="380" t="e">
        <f>AS187+AU187</f>
        <v>#DIV/0!</v>
      </c>
      <c r="AW187" s="381"/>
      <c r="AY187" s="365">
        <f>AY233+1</f>
        <v>39</v>
      </c>
    </row>
    <row r="188" spans="1:51" ht="9" customHeight="1">
      <c r="A188" s="365"/>
      <c r="B188" s="393"/>
      <c r="C188" s="396"/>
      <c r="D188" s="398"/>
      <c r="E188" s="382">
        <f>J184</f>
        <v>0</v>
      </c>
      <c r="F188" s="387" t="s">
        <v>27</v>
      </c>
      <c r="G188" s="383">
        <f>H184</f>
        <v>0</v>
      </c>
      <c r="H188" s="382"/>
      <c r="I188" s="387"/>
      <c r="J188" s="383"/>
      <c r="K188" s="382"/>
      <c r="L188" s="387" t="s">
        <v>27</v>
      </c>
      <c r="M188" s="383"/>
      <c r="N188" s="382"/>
      <c r="O188" s="387" t="s">
        <v>27</v>
      </c>
      <c r="P188" s="383"/>
      <c r="Q188" s="382"/>
      <c r="R188" s="387" t="s">
        <v>27</v>
      </c>
      <c r="S188" s="383"/>
      <c r="T188" s="421"/>
      <c r="U188" s="422" t="s">
        <v>27</v>
      </c>
      <c r="V188" s="423"/>
      <c r="W188" s="382"/>
      <c r="X188" s="387" t="s">
        <v>27</v>
      </c>
      <c r="Y188" s="383"/>
      <c r="Z188" s="382"/>
      <c r="AA188" s="359" t="s">
        <v>27</v>
      </c>
      <c r="AB188" s="383"/>
      <c r="AC188" s="382"/>
      <c r="AD188" s="387" t="s">
        <v>27</v>
      </c>
      <c r="AE188" s="383"/>
      <c r="AF188" s="382"/>
      <c r="AG188" s="387" t="s">
        <v>27</v>
      </c>
      <c r="AH188" s="383"/>
      <c r="AI188" s="382">
        <f>E187+H187+K187+N187+Q187+AF187+T187+W187+Z187+AC187</f>
        <v>0</v>
      </c>
      <c r="AJ188" s="387" t="s">
        <v>27</v>
      </c>
      <c r="AK188" s="383">
        <f>G187+J187+M187+P187+S187+AH187+V187+Y187+AB187+AE187</f>
        <v>0</v>
      </c>
      <c r="AL188" s="382">
        <f>E188+H188+K188+N188+Q188+AF188+T188+W188+Z188+AC188+AF188</f>
        <v>0</v>
      </c>
      <c r="AM188" s="387" t="s">
        <v>27</v>
      </c>
      <c r="AN188" s="383">
        <f>G188+J188+M188+P188+S188+AH188+V188+Y188+AB188+AE188+AH188</f>
        <v>0</v>
      </c>
      <c r="AO188" s="358"/>
      <c r="AP188" s="360"/>
      <c r="AQ188" s="9"/>
      <c r="AR188" s="10"/>
      <c r="AS188" s="382"/>
      <c r="AT188" s="383"/>
      <c r="AU188" s="386"/>
      <c r="AV188" s="382"/>
      <c r="AW188" s="383"/>
      <c r="AY188" s="365"/>
    </row>
    <row r="189" spans="1:51" ht="9" customHeight="1">
      <c r="A189" s="365"/>
      <c r="B189" s="393"/>
      <c r="C189" s="388" t="e">
        <f>VLOOKUP(A189,MLIST,2,TRUE)&amp;"　"&amp;VLOOKUP(A189,MLIST,3,TRUE)</f>
        <v>#REF!</v>
      </c>
      <c r="D189" s="390" t="e">
        <f>VLOOKUP(A189,MLIST,4,TRUE)</f>
        <v>#REF!</v>
      </c>
      <c r="E189" s="382"/>
      <c r="F189" s="387"/>
      <c r="G189" s="383"/>
      <c r="H189" s="382"/>
      <c r="I189" s="387"/>
      <c r="J189" s="383"/>
      <c r="K189" s="382"/>
      <c r="L189" s="387"/>
      <c r="M189" s="383"/>
      <c r="N189" s="382"/>
      <c r="O189" s="387"/>
      <c r="P189" s="383"/>
      <c r="Q189" s="382"/>
      <c r="R189" s="387"/>
      <c r="S189" s="383"/>
      <c r="T189" s="421"/>
      <c r="U189" s="422"/>
      <c r="V189" s="423"/>
      <c r="W189" s="382"/>
      <c r="X189" s="387"/>
      <c r="Y189" s="383"/>
      <c r="Z189" s="382"/>
      <c r="AA189" s="359"/>
      <c r="AB189" s="383"/>
      <c r="AC189" s="382"/>
      <c r="AD189" s="387"/>
      <c r="AE189" s="383"/>
      <c r="AF189" s="382"/>
      <c r="AG189" s="387"/>
      <c r="AH189" s="383"/>
      <c r="AI189" s="382"/>
      <c r="AJ189" s="387"/>
      <c r="AK189" s="383"/>
      <c r="AL189" s="382"/>
      <c r="AM189" s="387"/>
      <c r="AN189" s="383"/>
      <c r="AO189" s="358"/>
      <c r="AP189" s="360"/>
      <c r="AQ189" s="9"/>
      <c r="AR189" s="10"/>
      <c r="AS189" s="382"/>
      <c r="AT189" s="383"/>
      <c r="AU189" s="386"/>
      <c r="AV189" s="382"/>
      <c r="AW189" s="383"/>
      <c r="AY189" s="365">
        <f>AY187+1</f>
        <v>40</v>
      </c>
    </row>
    <row r="190" spans="1:51" ht="9" customHeight="1">
      <c r="A190" s="365"/>
      <c r="B190" s="394"/>
      <c r="C190" s="389"/>
      <c r="D190" s="391"/>
      <c r="E190" s="27"/>
      <c r="F190" s="28"/>
      <c r="G190" s="29"/>
      <c r="H190" s="27"/>
      <c r="I190" s="28"/>
      <c r="J190" s="29"/>
      <c r="K190" s="27"/>
      <c r="L190" s="28"/>
      <c r="M190" s="29"/>
      <c r="N190" s="27"/>
      <c r="O190" s="28"/>
      <c r="P190" s="29"/>
      <c r="Q190" s="27"/>
      <c r="R190" s="28"/>
      <c r="S190" s="29"/>
      <c r="T190" s="118"/>
      <c r="U190" s="119"/>
      <c r="V190" s="120"/>
      <c r="W190" s="27"/>
      <c r="X190" s="28"/>
      <c r="Y190" s="29"/>
      <c r="Z190" s="27"/>
      <c r="AA190" s="31"/>
      <c r="AB190" s="29"/>
      <c r="AC190" s="27"/>
      <c r="AD190" s="28"/>
      <c r="AE190" s="29"/>
      <c r="AF190" s="27"/>
      <c r="AG190" s="28"/>
      <c r="AH190" s="29"/>
      <c r="AI190" s="27"/>
      <c r="AJ190" s="28"/>
      <c r="AK190" s="29"/>
      <c r="AL190" s="366">
        <f>AL188-AN188</f>
        <v>0</v>
      </c>
      <c r="AM190" s="367"/>
      <c r="AN190" s="368"/>
      <c r="AO190" s="378"/>
      <c r="AP190" s="379"/>
      <c r="AQ190" s="9"/>
      <c r="AR190" s="10"/>
      <c r="AS190" s="384"/>
      <c r="AT190" s="385"/>
      <c r="AU190" s="354"/>
      <c r="AV190" s="384"/>
      <c r="AW190" s="385"/>
      <c r="AY190" s="365"/>
    </row>
    <row r="191" spans="1:51" ht="9" customHeight="1">
      <c r="A191" s="365"/>
      <c r="B191" s="392">
        <v>3</v>
      </c>
      <c r="C191" s="395" t="e">
        <f>VLOOKUP(A191,MLIST,2,TRUE)&amp;"　"&amp;VLOOKUP(A191,MLIST,3,TRUE)</f>
        <v>#REF!</v>
      </c>
      <c r="D191" s="397" t="e">
        <f>VLOOKUP(A191,MLIST,4,TRUE)</f>
        <v>#REF!</v>
      </c>
      <c r="E191" s="21">
        <f>IF(E192&gt;G192,1,0)</f>
        <v>0</v>
      </c>
      <c r="F191" s="22"/>
      <c r="G191" s="23">
        <f>IF(G192&gt;E192,1,0)</f>
        <v>0</v>
      </c>
      <c r="H191" s="21">
        <f>IF(H192&gt;J192,1,0)</f>
        <v>0</v>
      </c>
      <c r="I191" s="22"/>
      <c r="J191" s="23">
        <f>IF(J192&gt;H192,1,0)</f>
        <v>0</v>
      </c>
      <c r="K191" s="21">
        <f>IF(K192&gt;M192,1,0)</f>
        <v>0</v>
      </c>
      <c r="L191" s="22"/>
      <c r="M191" s="23">
        <f>IF(M192&gt;K192,1,0)</f>
        <v>0</v>
      </c>
      <c r="N191" s="21">
        <f>IF(N192&gt;P192,1,0)</f>
        <v>0</v>
      </c>
      <c r="O191" s="22"/>
      <c r="P191" s="23">
        <f>IF(P192&gt;N192,1,0)</f>
        <v>0</v>
      </c>
      <c r="Q191" s="21">
        <f>IF(Q192&gt;S192,1,0)</f>
        <v>0</v>
      </c>
      <c r="R191" s="22"/>
      <c r="S191" s="23">
        <f>IF(S192&gt;Q192,1,0)</f>
        <v>0</v>
      </c>
      <c r="T191" s="115">
        <f>IF(T192&gt;V192,1,0)</f>
        <v>0</v>
      </c>
      <c r="U191" s="116"/>
      <c r="V191" s="117">
        <f>IF(V192&gt;T192,1,0)</f>
        <v>0</v>
      </c>
      <c r="W191" s="21">
        <f>IF(W192&gt;Y192,1,0)</f>
        <v>0</v>
      </c>
      <c r="X191" s="22"/>
      <c r="Y191" s="23">
        <f>IF(Y192&gt;W192,1,0)</f>
        <v>0</v>
      </c>
      <c r="Z191" s="21">
        <f>IF(Z192&gt;AB192,1,0)</f>
        <v>0</v>
      </c>
      <c r="AA191" s="22"/>
      <c r="AB191" s="23">
        <f>IF(AB192&gt;Z192,1,0)</f>
        <v>0</v>
      </c>
      <c r="AC191" s="21">
        <f>IF(AC192&gt;AE192,1,0)</f>
        <v>0</v>
      </c>
      <c r="AD191" s="22"/>
      <c r="AE191" s="23">
        <f>IF(AE192&gt;AC192,1,0)</f>
        <v>0</v>
      </c>
      <c r="AF191" s="21">
        <f>IF(AF192&gt;AH192,1,0)</f>
        <v>0</v>
      </c>
      <c r="AG191" s="22"/>
      <c r="AH191" s="23">
        <f>IF(AH192&gt;AF192,1,0)</f>
        <v>0</v>
      </c>
      <c r="AI191" s="21"/>
      <c r="AJ191" s="22"/>
      <c r="AK191" s="23"/>
      <c r="AL191" s="24"/>
      <c r="AM191" s="25"/>
      <c r="AN191" s="26"/>
      <c r="AO191" s="376" t="e">
        <f>RANK(AV191,AV$183:AW$222)</f>
        <v>#DIV/0!</v>
      </c>
      <c r="AP191" s="377"/>
      <c r="AQ191" s="9"/>
      <c r="AR191" s="10"/>
      <c r="AS191" s="380" t="e">
        <f>AI192/(AI192+AK192)</f>
        <v>#DIV/0!</v>
      </c>
      <c r="AT191" s="381"/>
      <c r="AU191" s="353"/>
      <c r="AV191" s="380" t="e">
        <f>AS191+AU191</f>
        <v>#DIV/0!</v>
      </c>
      <c r="AW191" s="381"/>
      <c r="AY191" s="365">
        <f>AY149+1</f>
        <v>57</v>
      </c>
    </row>
    <row r="192" spans="1:51" ht="9" customHeight="1">
      <c r="A192" s="365"/>
      <c r="B192" s="393"/>
      <c r="C192" s="396"/>
      <c r="D192" s="398"/>
      <c r="E192" s="382">
        <f>M184</f>
        <v>0</v>
      </c>
      <c r="F192" s="387" t="s">
        <v>27</v>
      </c>
      <c r="G192" s="383">
        <f>K184</f>
        <v>0</v>
      </c>
      <c r="H192" s="382">
        <f>M188</f>
        <v>0</v>
      </c>
      <c r="I192" s="387" t="s">
        <v>27</v>
      </c>
      <c r="J192" s="383">
        <f>K188</f>
        <v>0</v>
      </c>
      <c r="K192" s="382"/>
      <c r="L192" s="387"/>
      <c r="M192" s="383"/>
      <c r="N192" s="382"/>
      <c r="O192" s="387" t="s">
        <v>27</v>
      </c>
      <c r="P192" s="383"/>
      <c r="Q192" s="382"/>
      <c r="R192" s="387" t="s">
        <v>27</v>
      </c>
      <c r="S192" s="383"/>
      <c r="T192" s="421"/>
      <c r="U192" s="422" t="s">
        <v>27</v>
      </c>
      <c r="V192" s="423"/>
      <c r="W192" s="382"/>
      <c r="X192" s="387" t="s">
        <v>27</v>
      </c>
      <c r="Y192" s="383"/>
      <c r="Z192" s="382"/>
      <c r="AA192" s="359" t="s">
        <v>27</v>
      </c>
      <c r="AB192" s="383"/>
      <c r="AC192" s="382"/>
      <c r="AD192" s="387" t="s">
        <v>27</v>
      </c>
      <c r="AE192" s="383"/>
      <c r="AF192" s="382"/>
      <c r="AG192" s="387" t="s">
        <v>27</v>
      </c>
      <c r="AH192" s="383"/>
      <c r="AI192" s="382">
        <f>E191+H191+K191+N191+Q191+AF191+T191+W191+Z191+AC191</f>
        <v>0</v>
      </c>
      <c r="AJ192" s="387" t="s">
        <v>27</v>
      </c>
      <c r="AK192" s="383">
        <f>G191+J191+M191+P191+S191+AH191+V191+Y191+AB191+AE191</f>
        <v>0</v>
      </c>
      <c r="AL192" s="382">
        <f>E192+H192+K192+N192+Q192+AF192+T192+W192+Z192+AC192+AF192</f>
        <v>0</v>
      </c>
      <c r="AM192" s="387" t="s">
        <v>27</v>
      </c>
      <c r="AN192" s="383">
        <f>G192+J192+M192+P192+S192+AH192+V192+Y192+AB192+AE192+AH192</f>
        <v>0</v>
      </c>
      <c r="AO192" s="358"/>
      <c r="AP192" s="360"/>
      <c r="AQ192" s="9"/>
      <c r="AR192" s="10"/>
      <c r="AS192" s="382"/>
      <c r="AT192" s="383"/>
      <c r="AU192" s="386"/>
      <c r="AV192" s="382"/>
      <c r="AW192" s="383"/>
      <c r="AY192" s="365"/>
    </row>
    <row r="193" spans="1:51" ht="9" customHeight="1">
      <c r="A193" s="365"/>
      <c r="B193" s="393"/>
      <c r="C193" s="388" t="e">
        <f>VLOOKUP(A193,MLIST,2,TRUE)&amp;"　"&amp;VLOOKUP(A193,MLIST,3,TRUE)</f>
        <v>#REF!</v>
      </c>
      <c r="D193" s="390" t="e">
        <f>VLOOKUP(A193,MLIST,4,TRUE)</f>
        <v>#REF!</v>
      </c>
      <c r="E193" s="382"/>
      <c r="F193" s="387"/>
      <c r="G193" s="383"/>
      <c r="H193" s="382"/>
      <c r="I193" s="387"/>
      <c r="J193" s="383"/>
      <c r="K193" s="382"/>
      <c r="L193" s="387"/>
      <c r="M193" s="383"/>
      <c r="N193" s="382"/>
      <c r="O193" s="387"/>
      <c r="P193" s="383"/>
      <c r="Q193" s="382"/>
      <c r="R193" s="387"/>
      <c r="S193" s="383"/>
      <c r="T193" s="421"/>
      <c r="U193" s="422"/>
      <c r="V193" s="423"/>
      <c r="W193" s="382"/>
      <c r="X193" s="387"/>
      <c r="Y193" s="383"/>
      <c r="Z193" s="382"/>
      <c r="AA193" s="359"/>
      <c r="AB193" s="383"/>
      <c r="AC193" s="382"/>
      <c r="AD193" s="387"/>
      <c r="AE193" s="383"/>
      <c r="AF193" s="382"/>
      <c r="AG193" s="387"/>
      <c r="AH193" s="383"/>
      <c r="AI193" s="382"/>
      <c r="AJ193" s="387"/>
      <c r="AK193" s="383"/>
      <c r="AL193" s="382"/>
      <c r="AM193" s="387"/>
      <c r="AN193" s="383"/>
      <c r="AO193" s="358"/>
      <c r="AP193" s="360"/>
      <c r="AQ193" s="9"/>
      <c r="AR193" s="10"/>
      <c r="AS193" s="382"/>
      <c r="AT193" s="383"/>
      <c r="AU193" s="386"/>
      <c r="AV193" s="382"/>
      <c r="AW193" s="383"/>
      <c r="AY193" s="365">
        <f>AY191+1</f>
        <v>58</v>
      </c>
    </row>
    <row r="194" spans="1:51" ht="9" customHeight="1">
      <c r="A194" s="365"/>
      <c r="B194" s="394"/>
      <c r="C194" s="389"/>
      <c r="D194" s="391"/>
      <c r="E194" s="27"/>
      <c r="F194" s="28"/>
      <c r="G194" s="29"/>
      <c r="H194" s="27"/>
      <c r="I194" s="28"/>
      <c r="J194" s="29"/>
      <c r="K194" s="27"/>
      <c r="L194" s="28"/>
      <c r="M194" s="29"/>
      <c r="N194" s="27"/>
      <c r="O194" s="28"/>
      <c r="P194" s="29"/>
      <c r="Q194" s="27"/>
      <c r="R194" s="28"/>
      <c r="S194" s="29"/>
      <c r="T194" s="118"/>
      <c r="U194" s="119"/>
      <c r="V194" s="120"/>
      <c r="W194" s="27"/>
      <c r="X194" s="28"/>
      <c r="Y194" s="29"/>
      <c r="Z194" s="27"/>
      <c r="AA194" s="31"/>
      <c r="AB194" s="29"/>
      <c r="AC194" s="27"/>
      <c r="AD194" s="28"/>
      <c r="AE194" s="29"/>
      <c r="AF194" s="27"/>
      <c r="AG194" s="28"/>
      <c r="AH194" s="29"/>
      <c r="AI194" s="27"/>
      <c r="AJ194" s="28"/>
      <c r="AK194" s="29"/>
      <c r="AL194" s="366">
        <f>AL192-AN192</f>
        <v>0</v>
      </c>
      <c r="AM194" s="367"/>
      <c r="AN194" s="368"/>
      <c r="AO194" s="378"/>
      <c r="AP194" s="379"/>
      <c r="AQ194" s="9"/>
      <c r="AR194" s="10"/>
      <c r="AS194" s="384"/>
      <c r="AT194" s="385"/>
      <c r="AU194" s="354"/>
      <c r="AV194" s="384"/>
      <c r="AW194" s="385"/>
      <c r="AY194" s="365"/>
    </row>
    <row r="195" spans="1:51" ht="9" customHeight="1">
      <c r="A195" s="365"/>
      <c r="B195" s="392">
        <v>4</v>
      </c>
      <c r="C195" s="395" t="e">
        <f>VLOOKUP(A195,MLIST,2,TRUE)&amp;"　"&amp;VLOOKUP(A195,MLIST,3,TRUE)</f>
        <v>#REF!</v>
      </c>
      <c r="D195" s="397" t="e">
        <f>VLOOKUP(A195,MLIST,4,TRUE)</f>
        <v>#REF!</v>
      </c>
      <c r="E195" s="21">
        <f>IF(E196&gt;G196,1,0)</f>
        <v>0</v>
      </c>
      <c r="F195" s="22"/>
      <c r="G195" s="23">
        <f>IF(G196&gt;E196,1,0)</f>
        <v>0</v>
      </c>
      <c r="H195" s="21">
        <f>IF(H196&gt;J196,1,0)</f>
        <v>0</v>
      </c>
      <c r="I195" s="22"/>
      <c r="J195" s="23">
        <f>IF(J196&gt;H196,1,0)</f>
        <v>0</v>
      </c>
      <c r="K195" s="21">
        <f>IF(K196&gt;M196,1,0)</f>
        <v>0</v>
      </c>
      <c r="L195" s="22"/>
      <c r="M195" s="23">
        <f>IF(M196&gt;K196,1,0)</f>
        <v>0</v>
      </c>
      <c r="N195" s="21">
        <f>IF(N196&gt;P196,1,0)</f>
        <v>0</v>
      </c>
      <c r="O195" s="22"/>
      <c r="P195" s="23">
        <f>IF(P196&gt;N196,1,0)</f>
        <v>0</v>
      </c>
      <c r="Q195" s="21">
        <f>IF(Q196&gt;S196,1,0)</f>
        <v>0</v>
      </c>
      <c r="R195" s="22"/>
      <c r="S195" s="23">
        <f>IF(S196&gt;Q196,1,0)</f>
        <v>0</v>
      </c>
      <c r="T195" s="115">
        <f>IF(T196&gt;V196,1,0)</f>
        <v>0</v>
      </c>
      <c r="U195" s="116"/>
      <c r="V195" s="117">
        <f>IF(V196&gt;T196,1,0)</f>
        <v>0</v>
      </c>
      <c r="W195" s="21">
        <f>IF(W196&gt;Y196,1,0)</f>
        <v>0</v>
      </c>
      <c r="X195" s="22"/>
      <c r="Y195" s="23">
        <f>IF(Y196&gt;W196,1,0)</f>
        <v>0</v>
      </c>
      <c r="Z195" s="21">
        <f>IF(Z196&gt;AB196,1,0)</f>
        <v>0</v>
      </c>
      <c r="AA195" s="22"/>
      <c r="AB195" s="23">
        <f>IF(AB196&gt;Z196,1,0)</f>
        <v>0</v>
      </c>
      <c r="AC195" s="21">
        <f>IF(AC196&gt;AE196,1,0)</f>
        <v>0</v>
      </c>
      <c r="AD195" s="22"/>
      <c r="AE195" s="23">
        <f>IF(AE196&gt;AC196,1,0)</f>
        <v>0</v>
      </c>
      <c r="AF195" s="21">
        <f>IF(AF196&gt;AH196,1,0)</f>
        <v>0</v>
      </c>
      <c r="AG195" s="22"/>
      <c r="AH195" s="23">
        <f>IF(AH196&gt;AF196,1,0)</f>
        <v>0</v>
      </c>
      <c r="AI195" s="21"/>
      <c r="AJ195" s="22"/>
      <c r="AK195" s="23"/>
      <c r="AL195" s="24"/>
      <c r="AM195" s="25"/>
      <c r="AN195" s="26"/>
      <c r="AO195" s="376" t="e">
        <f>RANK(AV195,AV$183:AW$222)</f>
        <v>#DIV/0!</v>
      </c>
      <c r="AP195" s="377"/>
      <c r="AQ195" s="9"/>
      <c r="AR195" s="10"/>
      <c r="AS195" s="380" t="e">
        <f>AI196/(AI196+AK196)</f>
        <v>#DIV/0!</v>
      </c>
      <c r="AT195" s="381"/>
      <c r="AU195" s="353"/>
      <c r="AV195" s="380" t="e">
        <f>AS195+AU195</f>
        <v>#DIV/0!</v>
      </c>
      <c r="AW195" s="381"/>
      <c r="AY195" s="365">
        <f>AY241+1</f>
        <v>71</v>
      </c>
    </row>
    <row r="196" spans="1:51" ht="9" customHeight="1">
      <c r="A196" s="365"/>
      <c r="B196" s="393"/>
      <c r="C196" s="396"/>
      <c r="D196" s="398"/>
      <c r="E196" s="382">
        <f>P184</f>
        <v>0</v>
      </c>
      <c r="F196" s="387" t="s">
        <v>27</v>
      </c>
      <c r="G196" s="383">
        <f>N184</f>
        <v>0</v>
      </c>
      <c r="H196" s="382">
        <f>P188</f>
        <v>0</v>
      </c>
      <c r="I196" s="387" t="s">
        <v>27</v>
      </c>
      <c r="J196" s="383">
        <f>N188</f>
        <v>0</v>
      </c>
      <c r="K196" s="382">
        <f>P192</f>
        <v>0</v>
      </c>
      <c r="L196" s="387" t="s">
        <v>27</v>
      </c>
      <c r="M196" s="383">
        <f>N192</f>
        <v>0</v>
      </c>
      <c r="N196" s="382"/>
      <c r="O196" s="387"/>
      <c r="P196" s="383"/>
      <c r="Q196" s="382"/>
      <c r="R196" s="387" t="s">
        <v>27</v>
      </c>
      <c r="S196" s="383"/>
      <c r="T196" s="421"/>
      <c r="U196" s="422" t="s">
        <v>27</v>
      </c>
      <c r="V196" s="423"/>
      <c r="W196" s="382"/>
      <c r="X196" s="387" t="s">
        <v>27</v>
      </c>
      <c r="Y196" s="383"/>
      <c r="Z196" s="382"/>
      <c r="AA196" s="359" t="s">
        <v>27</v>
      </c>
      <c r="AB196" s="383"/>
      <c r="AC196" s="382"/>
      <c r="AD196" s="387" t="s">
        <v>27</v>
      </c>
      <c r="AE196" s="383"/>
      <c r="AF196" s="382"/>
      <c r="AG196" s="387" t="s">
        <v>27</v>
      </c>
      <c r="AH196" s="383"/>
      <c r="AI196" s="382">
        <f>E195+H195+K195+N195+Q195+AF195+T195+W195+Z195+AC195</f>
        <v>0</v>
      </c>
      <c r="AJ196" s="387" t="s">
        <v>27</v>
      </c>
      <c r="AK196" s="383">
        <f>G195+J195+M195+P195+S195+AH195+V195+Y195+AB195+AE195</f>
        <v>0</v>
      </c>
      <c r="AL196" s="382">
        <f>E196+H196+K196+N196+Q196+AF196+T196+W196+Z196+AC196+AF196</f>
        <v>0</v>
      </c>
      <c r="AM196" s="387" t="s">
        <v>27</v>
      </c>
      <c r="AN196" s="383">
        <f>G196+J196+M196+P196+S196+AH196+V196+Y196+AB196+AE196+AH196</f>
        <v>0</v>
      </c>
      <c r="AO196" s="358"/>
      <c r="AP196" s="360"/>
      <c r="AQ196" s="9"/>
      <c r="AR196" s="10"/>
      <c r="AS196" s="382"/>
      <c r="AT196" s="383"/>
      <c r="AU196" s="386"/>
      <c r="AV196" s="382"/>
      <c r="AW196" s="383"/>
      <c r="AY196" s="365"/>
    </row>
    <row r="197" spans="1:51" ht="9" customHeight="1">
      <c r="A197" s="365"/>
      <c r="B197" s="393"/>
      <c r="C197" s="388" t="e">
        <f>VLOOKUP(A197,MLIST,2,TRUE)&amp;"　"&amp;VLOOKUP(A197,MLIST,3,TRUE)</f>
        <v>#REF!</v>
      </c>
      <c r="D197" s="390" t="e">
        <f>VLOOKUP(A197,MLIST,4,TRUE)</f>
        <v>#REF!</v>
      </c>
      <c r="E197" s="382"/>
      <c r="F197" s="387"/>
      <c r="G197" s="383"/>
      <c r="H197" s="382"/>
      <c r="I197" s="387"/>
      <c r="J197" s="383"/>
      <c r="K197" s="382"/>
      <c r="L197" s="387"/>
      <c r="M197" s="383"/>
      <c r="N197" s="382"/>
      <c r="O197" s="387"/>
      <c r="P197" s="383"/>
      <c r="Q197" s="382"/>
      <c r="R197" s="387"/>
      <c r="S197" s="383"/>
      <c r="T197" s="421"/>
      <c r="U197" s="422"/>
      <c r="V197" s="423"/>
      <c r="W197" s="382"/>
      <c r="X197" s="387"/>
      <c r="Y197" s="383"/>
      <c r="Z197" s="382"/>
      <c r="AA197" s="359"/>
      <c r="AB197" s="383"/>
      <c r="AC197" s="382"/>
      <c r="AD197" s="387"/>
      <c r="AE197" s="383"/>
      <c r="AF197" s="382"/>
      <c r="AG197" s="387"/>
      <c r="AH197" s="383"/>
      <c r="AI197" s="382"/>
      <c r="AJ197" s="387"/>
      <c r="AK197" s="383"/>
      <c r="AL197" s="382"/>
      <c r="AM197" s="387"/>
      <c r="AN197" s="383"/>
      <c r="AO197" s="358"/>
      <c r="AP197" s="360"/>
      <c r="AQ197" s="9"/>
      <c r="AR197" s="10"/>
      <c r="AS197" s="382"/>
      <c r="AT197" s="383"/>
      <c r="AU197" s="386"/>
      <c r="AV197" s="382"/>
      <c r="AW197" s="383"/>
      <c r="AY197" s="365">
        <f>AY195+1</f>
        <v>72</v>
      </c>
    </row>
    <row r="198" spans="1:51" ht="9" customHeight="1">
      <c r="A198" s="365"/>
      <c r="B198" s="394"/>
      <c r="C198" s="389"/>
      <c r="D198" s="391"/>
      <c r="E198" s="27"/>
      <c r="F198" s="28"/>
      <c r="G198" s="29"/>
      <c r="H198" s="27"/>
      <c r="I198" s="28"/>
      <c r="J198" s="29"/>
      <c r="K198" s="27"/>
      <c r="L198" s="28"/>
      <c r="M198" s="29"/>
      <c r="N198" s="27"/>
      <c r="O198" s="28"/>
      <c r="P198" s="29"/>
      <c r="Q198" s="27"/>
      <c r="R198" s="28"/>
      <c r="S198" s="29"/>
      <c r="T198" s="118"/>
      <c r="U198" s="119"/>
      <c r="V198" s="120"/>
      <c r="W198" s="27"/>
      <c r="X198" s="28"/>
      <c r="Y198" s="29"/>
      <c r="Z198" s="27"/>
      <c r="AA198" s="31"/>
      <c r="AB198" s="29"/>
      <c r="AC198" s="27"/>
      <c r="AD198" s="28"/>
      <c r="AE198" s="29"/>
      <c r="AF198" s="27"/>
      <c r="AG198" s="28"/>
      <c r="AH198" s="29"/>
      <c r="AI198" s="27"/>
      <c r="AJ198" s="28"/>
      <c r="AK198" s="29"/>
      <c r="AL198" s="366">
        <f>AL196-AN196</f>
        <v>0</v>
      </c>
      <c r="AM198" s="367"/>
      <c r="AN198" s="368"/>
      <c r="AO198" s="378"/>
      <c r="AP198" s="379"/>
      <c r="AQ198" s="9"/>
      <c r="AR198" s="10"/>
      <c r="AS198" s="384"/>
      <c r="AT198" s="385"/>
      <c r="AU198" s="354"/>
      <c r="AV198" s="384"/>
      <c r="AW198" s="385"/>
      <c r="AY198" s="365"/>
    </row>
    <row r="199" spans="1:51" ht="9" hidden="1" customHeight="1">
      <c r="A199" s="365"/>
      <c r="B199" s="392">
        <v>5</v>
      </c>
      <c r="C199" s="395" t="e">
        <f>VLOOKUP(A199,MLIST,2,TRUE)&amp;"　"&amp;VLOOKUP(A199,MLIST,3,TRUE)</f>
        <v>#REF!</v>
      </c>
      <c r="D199" s="397" t="e">
        <f>VLOOKUP(A199,MLIST,4,TRUE)</f>
        <v>#REF!</v>
      </c>
      <c r="E199" s="21">
        <f>IF(E200&gt;G200,1,0)</f>
        <v>0</v>
      </c>
      <c r="F199" s="22"/>
      <c r="G199" s="23">
        <f>IF(G200&gt;E200,1,0)</f>
        <v>0</v>
      </c>
      <c r="H199" s="21">
        <f>IF(H200&gt;J200,1,0)</f>
        <v>0</v>
      </c>
      <c r="I199" s="22"/>
      <c r="J199" s="23">
        <f>IF(J200&gt;H200,1,0)</f>
        <v>0</v>
      </c>
      <c r="K199" s="21">
        <f>IF(K200&gt;M200,1,0)</f>
        <v>0</v>
      </c>
      <c r="L199" s="22"/>
      <c r="M199" s="23">
        <f>IF(M200&gt;K200,1,0)</f>
        <v>0</v>
      </c>
      <c r="N199" s="21">
        <f>IF(N200&gt;P200,1,0)</f>
        <v>0</v>
      </c>
      <c r="O199" s="22"/>
      <c r="P199" s="23">
        <f>IF(P200&gt;N200,1,0)</f>
        <v>0</v>
      </c>
      <c r="Q199" s="21">
        <f>IF(Q200&gt;S200,1,0)</f>
        <v>0</v>
      </c>
      <c r="R199" s="22"/>
      <c r="S199" s="23">
        <f>IF(S200&gt;Q200,1,0)</f>
        <v>0</v>
      </c>
      <c r="T199" s="115">
        <f>IF(T200&gt;V200,1,0)</f>
        <v>0</v>
      </c>
      <c r="U199" s="116"/>
      <c r="V199" s="117">
        <f>IF(V200&gt;T200,1,0)</f>
        <v>0</v>
      </c>
      <c r="W199" s="21">
        <f>IF(W200&gt;Y200,1,0)</f>
        <v>0</v>
      </c>
      <c r="X199" s="22"/>
      <c r="Y199" s="23">
        <f>IF(Y200&gt;W200,1,0)</f>
        <v>0</v>
      </c>
      <c r="Z199" s="21">
        <f>IF(Z200&gt;AB200,1,0)</f>
        <v>0</v>
      </c>
      <c r="AA199" s="22"/>
      <c r="AB199" s="23">
        <f>IF(AB200&gt;Z200,1,0)</f>
        <v>0</v>
      </c>
      <c r="AC199" s="21">
        <f>IF(AC200&gt;AE200,1,0)</f>
        <v>0</v>
      </c>
      <c r="AD199" s="22"/>
      <c r="AE199" s="23">
        <f>IF(AE200&gt;AC200,1,0)</f>
        <v>0</v>
      </c>
      <c r="AF199" s="21">
        <f>IF(AF200&gt;AH200,1,0)</f>
        <v>0</v>
      </c>
      <c r="AG199" s="22"/>
      <c r="AH199" s="23">
        <f>IF(AH200&gt;AF200,1,0)</f>
        <v>0</v>
      </c>
      <c r="AI199" s="21"/>
      <c r="AJ199" s="22"/>
      <c r="AK199" s="23"/>
      <c r="AL199" s="24"/>
      <c r="AM199" s="25"/>
      <c r="AN199" s="26"/>
      <c r="AO199" s="376" t="e">
        <f>RANK(AV199,AV$183:AW$222)</f>
        <v>#DIV/0!</v>
      </c>
      <c r="AP199" s="377"/>
      <c r="AQ199" s="9"/>
      <c r="AR199" s="10"/>
      <c r="AS199" s="380"/>
      <c r="AT199" s="381"/>
      <c r="AU199" s="353"/>
      <c r="AV199" s="380"/>
      <c r="AW199" s="381"/>
      <c r="AY199" s="365"/>
    </row>
    <row r="200" spans="1:51" ht="9" hidden="1" customHeight="1">
      <c r="A200" s="365"/>
      <c r="B200" s="393"/>
      <c r="C200" s="396"/>
      <c r="D200" s="398"/>
      <c r="E200" s="382">
        <f>S184</f>
        <v>0</v>
      </c>
      <c r="F200" s="387" t="s">
        <v>27</v>
      </c>
      <c r="G200" s="383">
        <f>Q184</f>
        <v>0</v>
      </c>
      <c r="H200" s="382">
        <f>S188</f>
        <v>0</v>
      </c>
      <c r="I200" s="387" t="s">
        <v>27</v>
      </c>
      <c r="J200" s="383">
        <f>Q188</f>
        <v>0</v>
      </c>
      <c r="K200" s="382">
        <f>S192</f>
        <v>0</v>
      </c>
      <c r="L200" s="387" t="s">
        <v>27</v>
      </c>
      <c r="M200" s="383">
        <f>Q192</f>
        <v>0</v>
      </c>
      <c r="N200" s="382">
        <f>S196</f>
        <v>0</v>
      </c>
      <c r="O200" s="387" t="s">
        <v>27</v>
      </c>
      <c r="P200" s="383">
        <f>Q196</f>
        <v>0</v>
      </c>
      <c r="Q200" s="382"/>
      <c r="R200" s="387"/>
      <c r="S200" s="383"/>
      <c r="T200" s="421"/>
      <c r="U200" s="422" t="s">
        <v>27</v>
      </c>
      <c r="V200" s="423"/>
      <c r="W200" s="382"/>
      <c r="X200" s="387" t="s">
        <v>27</v>
      </c>
      <c r="Y200" s="383"/>
      <c r="Z200" s="382"/>
      <c r="AA200" s="359" t="s">
        <v>27</v>
      </c>
      <c r="AB200" s="383"/>
      <c r="AC200" s="382"/>
      <c r="AD200" s="387" t="s">
        <v>27</v>
      </c>
      <c r="AE200" s="383"/>
      <c r="AF200" s="382"/>
      <c r="AG200" s="387" t="s">
        <v>27</v>
      </c>
      <c r="AH200" s="383"/>
      <c r="AI200" s="382">
        <f>E199+H199+K199+N199+Q199+AF199+T199+W199+Z199+AC199</f>
        <v>0</v>
      </c>
      <c r="AJ200" s="387" t="s">
        <v>27</v>
      </c>
      <c r="AK200" s="383">
        <f>G199+J199+M199+P199+S199+AH199+V199+Y199+AB199+AE199</f>
        <v>0</v>
      </c>
      <c r="AL200" s="382">
        <f>E200+H200+K200+N200+Q200+AF200+T200+W200+Z200+AC200+AF200</f>
        <v>0</v>
      </c>
      <c r="AM200" s="387" t="s">
        <v>27</v>
      </c>
      <c r="AN200" s="383">
        <f>G200+J200+M200+P200+S200+AH200+V200+Y200+AB200+AE200+AH200</f>
        <v>0</v>
      </c>
      <c r="AO200" s="358"/>
      <c r="AP200" s="360"/>
      <c r="AQ200" s="9"/>
      <c r="AR200" s="10"/>
      <c r="AS200" s="382"/>
      <c r="AT200" s="383"/>
      <c r="AU200" s="386"/>
      <c r="AV200" s="382"/>
      <c r="AW200" s="383"/>
      <c r="AY200" s="365"/>
    </row>
    <row r="201" spans="1:51" ht="9" hidden="1" customHeight="1">
      <c r="A201" s="365"/>
      <c r="B201" s="393"/>
      <c r="C201" s="388" t="e">
        <f>VLOOKUP(A201,MLIST,2,TRUE)&amp;"　"&amp;VLOOKUP(A201,MLIST,3,TRUE)</f>
        <v>#REF!</v>
      </c>
      <c r="D201" s="390" t="e">
        <f>VLOOKUP(A201,MLIST,4,TRUE)</f>
        <v>#REF!</v>
      </c>
      <c r="E201" s="382"/>
      <c r="F201" s="387"/>
      <c r="G201" s="383"/>
      <c r="H201" s="382"/>
      <c r="I201" s="387"/>
      <c r="J201" s="383"/>
      <c r="K201" s="382"/>
      <c r="L201" s="387"/>
      <c r="M201" s="383"/>
      <c r="N201" s="382"/>
      <c r="O201" s="387"/>
      <c r="P201" s="383"/>
      <c r="Q201" s="382"/>
      <c r="R201" s="387"/>
      <c r="S201" s="383"/>
      <c r="T201" s="421"/>
      <c r="U201" s="422"/>
      <c r="V201" s="423"/>
      <c r="W201" s="382"/>
      <c r="X201" s="387"/>
      <c r="Y201" s="383"/>
      <c r="Z201" s="382"/>
      <c r="AA201" s="359"/>
      <c r="AB201" s="383"/>
      <c r="AC201" s="382"/>
      <c r="AD201" s="387"/>
      <c r="AE201" s="383"/>
      <c r="AF201" s="382"/>
      <c r="AG201" s="387"/>
      <c r="AH201" s="383"/>
      <c r="AI201" s="382"/>
      <c r="AJ201" s="387"/>
      <c r="AK201" s="383"/>
      <c r="AL201" s="382"/>
      <c r="AM201" s="387"/>
      <c r="AN201" s="383"/>
      <c r="AO201" s="358"/>
      <c r="AP201" s="360"/>
      <c r="AQ201" s="9"/>
      <c r="AR201" s="10"/>
      <c r="AS201" s="382"/>
      <c r="AT201" s="383"/>
      <c r="AU201" s="386"/>
      <c r="AV201" s="382"/>
      <c r="AW201" s="383"/>
      <c r="AY201" s="365"/>
    </row>
    <row r="202" spans="1:51" ht="9" hidden="1" customHeight="1">
      <c r="A202" s="365"/>
      <c r="B202" s="394"/>
      <c r="C202" s="389"/>
      <c r="D202" s="391"/>
      <c r="E202" s="27"/>
      <c r="F202" s="28"/>
      <c r="G202" s="29"/>
      <c r="H202" s="27"/>
      <c r="I202" s="28"/>
      <c r="J202" s="29"/>
      <c r="K202" s="27"/>
      <c r="L202" s="28"/>
      <c r="M202" s="29"/>
      <c r="N202" s="27"/>
      <c r="O202" s="28"/>
      <c r="P202" s="29"/>
      <c r="Q202" s="27"/>
      <c r="R202" s="28"/>
      <c r="S202" s="29"/>
      <c r="T202" s="118"/>
      <c r="U202" s="119"/>
      <c r="V202" s="120"/>
      <c r="W202" s="27"/>
      <c r="X202" s="28"/>
      <c r="Y202" s="29"/>
      <c r="Z202" s="27"/>
      <c r="AA202" s="31"/>
      <c r="AB202" s="29"/>
      <c r="AC202" s="27"/>
      <c r="AD202" s="28"/>
      <c r="AE202" s="29"/>
      <c r="AF202" s="27"/>
      <c r="AG202" s="28"/>
      <c r="AH202" s="29"/>
      <c r="AI202" s="27"/>
      <c r="AJ202" s="28"/>
      <c r="AK202" s="29"/>
      <c r="AL202" s="366">
        <f>AL200-AN200</f>
        <v>0</v>
      </c>
      <c r="AM202" s="367"/>
      <c r="AN202" s="368"/>
      <c r="AO202" s="378"/>
      <c r="AP202" s="379"/>
      <c r="AQ202" s="9"/>
      <c r="AR202" s="10"/>
      <c r="AS202" s="384"/>
      <c r="AT202" s="385"/>
      <c r="AU202" s="354"/>
      <c r="AV202" s="384"/>
      <c r="AW202" s="385"/>
      <c r="AY202" s="365"/>
    </row>
    <row r="203" spans="1:51" s="15" customFormat="1" ht="9" hidden="1" customHeight="1">
      <c r="A203" s="424"/>
      <c r="B203" s="429">
        <v>6</v>
      </c>
      <c r="C203" s="395" t="e">
        <f>VLOOKUP(A203,MLIST,2,TRUE)&amp;"　"&amp;VLOOKUP(A203,MLIST,3,TRUE)</f>
        <v>#REF!</v>
      </c>
      <c r="D203" s="397" t="e">
        <f>VLOOKUP(A203,MLIST,4,TRUE)</f>
        <v>#REF!</v>
      </c>
      <c r="E203" s="115">
        <f>IF(E204&gt;G204,1,0)</f>
        <v>0</v>
      </c>
      <c r="F203" s="116"/>
      <c r="G203" s="117">
        <f>IF(G204&gt;E204,1,0)</f>
        <v>0</v>
      </c>
      <c r="H203" s="115">
        <f>IF(H204&gt;J204,1,0)</f>
        <v>0</v>
      </c>
      <c r="I203" s="116"/>
      <c r="J203" s="117">
        <f>IF(J204&gt;H204,1,0)</f>
        <v>0</v>
      </c>
      <c r="K203" s="115">
        <f>IF(K204&gt;M204,1,0)</f>
        <v>0</v>
      </c>
      <c r="L203" s="116"/>
      <c r="M203" s="117">
        <f>IF(M204&gt;K204,1,0)</f>
        <v>0</v>
      </c>
      <c r="N203" s="115">
        <f>IF(N204&gt;P204,1,0)</f>
        <v>0</v>
      </c>
      <c r="O203" s="116"/>
      <c r="P203" s="117">
        <f>IF(P204&gt;N204,1,0)</f>
        <v>0</v>
      </c>
      <c r="Q203" s="115">
        <f>IF(Q204&gt;S204,1,0)</f>
        <v>0</v>
      </c>
      <c r="R203" s="116"/>
      <c r="S203" s="117">
        <f>IF(S204&gt;Q204,1,0)</f>
        <v>0</v>
      </c>
      <c r="T203" s="115">
        <f>IF(T204&gt;V204,1,0)</f>
        <v>0</v>
      </c>
      <c r="U203" s="116"/>
      <c r="V203" s="117">
        <f>IF(V204&gt;T204,1,0)</f>
        <v>0</v>
      </c>
      <c r="W203" s="115">
        <f>IF(W204&gt;Y204,1,0)</f>
        <v>0</v>
      </c>
      <c r="X203" s="116"/>
      <c r="Y203" s="117">
        <f>IF(Y204&gt;W204,1,0)</f>
        <v>0</v>
      </c>
      <c r="Z203" s="115">
        <f>IF(Z204&gt;AB204,1,0)</f>
        <v>0</v>
      </c>
      <c r="AA203" s="116"/>
      <c r="AB203" s="117">
        <f>IF(AB204&gt;Z204,1,0)</f>
        <v>0</v>
      </c>
      <c r="AC203" s="115">
        <f>IF(AC204&gt;AE204,1,0)</f>
        <v>0</v>
      </c>
      <c r="AD203" s="116"/>
      <c r="AE203" s="117">
        <f>IF(AE204&gt;AC204,1,0)</f>
        <v>0</v>
      </c>
      <c r="AF203" s="115">
        <f>IF(AF204&gt;AH204,1,0)</f>
        <v>0</v>
      </c>
      <c r="AG203" s="116"/>
      <c r="AH203" s="117">
        <f>IF(AH204&gt;AF204,1,0)</f>
        <v>0</v>
      </c>
      <c r="AI203" s="115"/>
      <c r="AJ203" s="116"/>
      <c r="AK203" s="117"/>
      <c r="AL203" s="115"/>
      <c r="AM203" s="116"/>
      <c r="AN203" s="117"/>
      <c r="AO203" s="376" t="e">
        <f>RANK(AV203,AV$183:AW$222)</f>
        <v>#DIV/0!</v>
      </c>
      <c r="AP203" s="377"/>
      <c r="AQ203" s="35"/>
      <c r="AR203" s="17"/>
      <c r="AS203" s="380"/>
      <c r="AT203" s="381"/>
      <c r="AU203" s="353"/>
      <c r="AV203" s="380"/>
      <c r="AW203" s="381"/>
      <c r="AY203" s="424"/>
    </row>
    <row r="204" spans="1:51" s="15" customFormat="1" ht="9" hidden="1" customHeight="1">
      <c r="A204" s="425"/>
      <c r="B204" s="430"/>
      <c r="C204" s="396"/>
      <c r="D204" s="398"/>
      <c r="E204" s="421">
        <f>V184</f>
        <v>0</v>
      </c>
      <c r="F204" s="422" t="s">
        <v>27</v>
      </c>
      <c r="G204" s="423">
        <f>T184</f>
        <v>0</v>
      </c>
      <c r="H204" s="421">
        <f>V188</f>
        <v>0</v>
      </c>
      <c r="I204" s="422" t="s">
        <v>27</v>
      </c>
      <c r="J204" s="423">
        <f>T188</f>
        <v>0</v>
      </c>
      <c r="K204" s="421">
        <f>V192</f>
        <v>0</v>
      </c>
      <c r="L204" s="422" t="s">
        <v>27</v>
      </c>
      <c r="M204" s="423">
        <f>T192</f>
        <v>0</v>
      </c>
      <c r="N204" s="421">
        <f>V196</f>
        <v>0</v>
      </c>
      <c r="O204" s="422" t="s">
        <v>27</v>
      </c>
      <c r="P204" s="423">
        <f>T196</f>
        <v>0</v>
      </c>
      <c r="Q204" s="421">
        <f>V200</f>
        <v>0</v>
      </c>
      <c r="R204" s="422" t="s">
        <v>27</v>
      </c>
      <c r="S204" s="423">
        <f>T200</f>
        <v>0</v>
      </c>
      <c r="T204" s="421"/>
      <c r="U204" s="422"/>
      <c r="V204" s="423"/>
      <c r="W204" s="421"/>
      <c r="X204" s="422" t="s">
        <v>27</v>
      </c>
      <c r="Y204" s="423"/>
      <c r="Z204" s="421"/>
      <c r="AA204" s="422" t="s">
        <v>27</v>
      </c>
      <c r="AB204" s="423"/>
      <c r="AC204" s="421"/>
      <c r="AD204" s="422" t="s">
        <v>27</v>
      </c>
      <c r="AE204" s="423"/>
      <c r="AF204" s="421"/>
      <c r="AG204" s="422" t="s">
        <v>27</v>
      </c>
      <c r="AH204" s="423"/>
      <c r="AI204" s="421">
        <f>E203+H203+K203+N203+Q203+AF203+T203+W203+Z203+AC203</f>
        <v>0</v>
      </c>
      <c r="AJ204" s="422" t="s">
        <v>27</v>
      </c>
      <c r="AK204" s="423">
        <f>G203+J203+M203+P203+S203+AH203+V203+Y203+AB203+AE203</f>
        <v>0</v>
      </c>
      <c r="AL204" s="421">
        <f>E204+H204+K204+N204+Q204+AF204+T204+W204+Z204+AC204+AF204</f>
        <v>0</v>
      </c>
      <c r="AM204" s="422" t="s">
        <v>27</v>
      </c>
      <c r="AN204" s="423">
        <f>G204+J204+M204+P204+S204+AH204+V204+Y204+AB204+AE204+AH204</f>
        <v>0</v>
      </c>
      <c r="AO204" s="358"/>
      <c r="AP204" s="360"/>
      <c r="AQ204" s="35"/>
      <c r="AR204" s="17"/>
      <c r="AS204" s="382"/>
      <c r="AT204" s="383"/>
      <c r="AU204" s="386"/>
      <c r="AV204" s="382"/>
      <c r="AW204" s="383"/>
      <c r="AY204" s="425"/>
    </row>
    <row r="205" spans="1:51" s="15" customFormat="1" ht="9" hidden="1" customHeight="1">
      <c r="A205" s="424"/>
      <c r="B205" s="430"/>
      <c r="C205" s="388" t="e">
        <f>VLOOKUP(A205,MLIST,2,TRUE)&amp;"　"&amp;VLOOKUP(A205,MLIST,3,TRUE)</f>
        <v>#REF!</v>
      </c>
      <c r="D205" s="390" t="e">
        <f>VLOOKUP(A205,MLIST,4,TRUE)</f>
        <v>#REF!</v>
      </c>
      <c r="E205" s="421"/>
      <c r="F205" s="422"/>
      <c r="G205" s="423"/>
      <c r="H205" s="421"/>
      <c r="I205" s="422"/>
      <c r="J205" s="423"/>
      <c r="K205" s="421"/>
      <c r="L205" s="422"/>
      <c r="M205" s="423"/>
      <c r="N205" s="421"/>
      <c r="O205" s="422"/>
      <c r="P205" s="423"/>
      <c r="Q205" s="421"/>
      <c r="R205" s="422"/>
      <c r="S205" s="423"/>
      <c r="T205" s="421"/>
      <c r="U205" s="422"/>
      <c r="V205" s="423"/>
      <c r="W205" s="421"/>
      <c r="X205" s="422"/>
      <c r="Y205" s="423"/>
      <c r="Z205" s="421"/>
      <c r="AA205" s="422"/>
      <c r="AB205" s="423"/>
      <c r="AC205" s="421"/>
      <c r="AD205" s="422"/>
      <c r="AE205" s="423"/>
      <c r="AF205" s="421"/>
      <c r="AG205" s="422"/>
      <c r="AH205" s="423"/>
      <c r="AI205" s="421"/>
      <c r="AJ205" s="422"/>
      <c r="AK205" s="423"/>
      <c r="AL205" s="421"/>
      <c r="AM205" s="422"/>
      <c r="AN205" s="423"/>
      <c r="AO205" s="358"/>
      <c r="AP205" s="360"/>
      <c r="AQ205" s="35"/>
      <c r="AR205" s="17"/>
      <c r="AS205" s="382"/>
      <c r="AT205" s="383"/>
      <c r="AU205" s="386"/>
      <c r="AV205" s="382"/>
      <c r="AW205" s="383"/>
      <c r="AY205" s="424"/>
    </row>
    <row r="206" spans="1:51" s="15" customFormat="1" ht="9" hidden="1" customHeight="1">
      <c r="A206" s="425"/>
      <c r="B206" s="431"/>
      <c r="C206" s="389"/>
      <c r="D206" s="391"/>
      <c r="E206" s="118"/>
      <c r="F206" s="119"/>
      <c r="G206" s="120"/>
      <c r="H206" s="118"/>
      <c r="I206" s="119"/>
      <c r="J206" s="120"/>
      <c r="K206" s="118"/>
      <c r="L206" s="119"/>
      <c r="M206" s="120"/>
      <c r="N206" s="118"/>
      <c r="O206" s="119"/>
      <c r="P206" s="120"/>
      <c r="Q206" s="118"/>
      <c r="R206" s="119"/>
      <c r="S206" s="120"/>
      <c r="T206" s="118"/>
      <c r="U206" s="119"/>
      <c r="V206" s="120"/>
      <c r="W206" s="118"/>
      <c r="X206" s="119"/>
      <c r="Y206" s="120"/>
      <c r="Z206" s="118"/>
      <c r="AA206" s="119"/>
      <c r="AB206" s="120"/>
      <c r="AC206" s="118"/>
      <c r="AD206" s="119"/>
      <c r="AE206" s="120"/>
      <c r="AF206" s="118"/>
      <c r="AG206" s="119"/>
      <c r="AH206" s="120"/>
      <c r="AI206" s="118"/>
      <c r="AJ206" s="119"/>
      <c r="AK206" s="120"/>
      <c r="AL206" s="426">
        <f>AL204-AN204</f>
        <v>0</v>
      </c>
      <c r="AM206" s="427"/>
      <c r="AN206" s="428"/>
      <c r="AO206" s="378"/>
      <c r="AP206" s="379"/>
      <c r="AQ206" s="35"/>
      <c r="AR206" s="17"/>
      <c r="AS206" s="384"/>
      <c r="AT206" s="385"/>
      <c r="AU206" s="354"/>
      <c r="AV206" s="384"/>
      <c r="AW206" s="385"/>
      <c r="AY206" s="425"/>
    </row>
    <row r="207" spans="1:51" ht="9" hidden="1" customHeight="1">
      <c r="A207" s="353"/>
      <c r="B207" s="392">
        <v>7</v>
      </c>
      <c r="C207" s="403" t="e">
        <f>VLOOKUP(A207,MLIST,3,TRUE)&amp;"　"&amp;VLOOKUP(A207,MLIST,4,TRUE)</f>
        <v>#REF!</v>
      </c>
      <c r="D207" s="405" t="e">
        <f>VLOOKUP(A207,MLIST,5,TRUE)</f>
        <v>#REF!</v>
      </c>
      <c r="E207" s="21">
        <f>IF(E208&gt;G208,1,0)</f>
        <v>0</v>
      </c>
      <c r="F207" s="22"/>
      <c r="G207" s="23">
        <f>IF(G208&gt;E208,1,0)</f>
        <v>0</v>
      </c>
      <c r="H207" s="21">
        <f>IF(H208&gt;J208,1,0)</f>
        <v>0</v>
      </c>
      <c r="I207" s="22"/>
      <c r="J207" s="23">
        <f>IF(J208&gt;H208,1,0)</f>
        <v>0</v>
      </c>
      <c r="K207" s="21">
        <f>IF(K208&gt;M208,1,0)</f>
        <v>0</v>
      </c>
      <c r="L207" s="22"/>
      <c r="M207" s="23">
        <f>IF(M208&gt;K208,1,0)</f>
        <v>0</v>
      </c>
      <c r="N207" s="21">
        <f>IF(N208&gt;P208,1,0)</f>
        <v>0</v>
      </c>
      <c r="O207" s="22"/>
      <c r="P207" s="23">
        <f>IF(P208&gt;N208,1,0)</f>
        <v>0</v>
      </c>
      <c r="Q207" s="21">
        <f>IF(Q208&gt;S208,1,0)</f>
        <v>0</v>
      </c>
      <c r="R207" s="22"/>
      <c r="S207" s="23">
        <f>IF(S208&gt;Q208,1,0)</f>
        <v>0</v>
      </c>
      <c r="T207" s="21">
        <f>IF(T208&gt;V208,1,0)</f>
        <v>0</v>
      </c>
      <c r="U207" s="22"/>
      <c r="V207" s="23">
        <f>IF(V208&gt;T208,1,0)</f>
        <v>0</v>
      </c>
      <c r="W207" s="21">
        <f>IF(W208&gt;Y208,1,0)</f>
        <v>0</v>
      </c>
      <c r="X207" s="22"/>
      <c r="Y207" s="23">
        <f>IF(Y208&gt;W208,1,0)</f>
        <v>0</v>
      </c>
      <c r="Z207" s="21">
        <f>IF(Z208&gt;AB208,1,0)</f>
        <v>0</v>
      </c>
      <c r="AA207" s="22"/>
      <c r="AB207" s="23">
        <f>IF(AB208&gt;Z208,1,0)</f>
        <v>0</v>
      </c>
      <c r="AC207" s="21">
        <f>IF(AC208&gt;AE208,1,0)</f>
        <v>0</v>
      </c>
      <c r="AD207" s="22"/>
      <c r="AE207" s="23">
        <f>IF(AE208&gt;AC208,1,0)</f>
        <v>0</v>
      </c>
      <c r="AF207" s="21">
        <f>IF(AF208&gt;AH208,1,0)</f>
        <v>0</v>
      </c>
      <c r="AG207" s="22"/>
      <c r="AH207" s="23">
        <f>IF(AH208&gt;AF208,1,0)</f>
        <v>0</v>
      </c>
      <c r="AI207" s="21"/>
      <c r="AJ207" s="22"/>
      <c r="AK207" s="23"/>
      <c r="AL207" s="24"/>
      <c r="AM207" s="25"/>
      <c r="AN207" s="26"/>
      <c r="AO207" s="376" t="e">
        <f>RANK(AV207,AV$139:AW$178)</f>
        <v>#DIV/0!</v>
      </c>
      <c r="AP207" s="377"/>
      <c r="AQ207" s="9"/>
      <c r="AR207" s="10"/>
      <c r="AS207" s="380"/>
      <c r="AT207" s="381"/>
      <c r="AU207" s="353"/>
      <c r="AV207" s="380"/>
      <c r="AW207" s="381"/>
      <c r="AY207" s="353"/>
    </row>
    <row r="208" spans="1:51" ht="9" hidden="1" customHeight="1">
      <c r="A208" s="354"/>
      <c r="B208" s="393"/>
      <c r="C208" s="404"/>
      <c r="D208" s="406"/>
      <c r="E208" s="382">
        <f>Y184</f>
        <v>0</v>
      </c>
      <c r="F208" s="387" t="s">
        <v>27</v>
      </c>
      <c r="G208" s="383">
        <f>W184</f>
        <v>0</v>
      </c>
      <c r="H208" s="382">
        <f>Y188</f>
        <v>0</v>
      </c>
      <c r="I208" s="387" t="s">
        <v>27</v>
      </c>
      <c r="J208" s="383">
        <f>W188</f>
        <v>0</v>
      </c>
      <c r="K208" s="382">
        <f>Y192</f>
        <v>0</v>
      </c>
      <c r="L208" s="387" t="s">
        <v>27</v>
      </c>
      <c r="M208" s="383">
        <f>W192</f>
        <v>0</v>
      </c>
      <c r="N208" s="382">
        <f>Y196</f>
        <v>0</v>
      </c>
      <c r="O208" s="387" t="s">
        <v>27</v>
      </c>
      <c r="P208" s="383">
        <f>W196</f>
        <v>0</v>
      </c>
      <c r="Q208" s="382">
        <f>Y200</f>
        <v>0</v>
      </c>
      <c r="R208" s="387" t="s">
        <v>27</v>
      </c>
      <c r="S208" s="383">
        <f>W200</f>
        <v>0</v>
      </c>
      <c r="T208" s="382">
        <f>Y204</f>
        <v>0</v>
      </c>
      <c r="U208" s="387" t="s">
        <v>27</v>
      </c>
      <c r="V208" s="383">
        <f>W204</f>
        <v>0</v>
      </c>
      <c r="W208" s="382"/>
      <c r="X208" s="387"/>
      <c r="Y208" s="383"/>
      <c r="Z208" s="382"/>
      <c r="AA208" s="359" t="s">
        <v>27</v>
      </c>
      <c r="AB208" s="383"/>
      <c r="AC208" s="382"/>
      <c r="AD208" s="387" t="s">
        <v>27</v>
      </c>
      <c r="AE208" s="383"/>
      <c r="AF208" s="382"/>
      <c r="AG208" s="387" t="s">
        <v>27</v>
      </c>
      <c r="AH208" s="383"/>
      <c r="AI208" s="382">
        <f>E207+H207+K207+N207+Q207+AF207+T207+W207+Z207+AC207</f>
        <v>0</v>
      </c>
      <c r="AJ208" s="387" t="s">
        <v>27</v>
      </c>
      <c r="AK208" s="383">
        <f>G207+J207+M207+P207+S207+AH207+V207+Y207+AB207+AE207</f>
        <v>0</v>
      </c>
      <c r="AL208" s="382">
        <f>E208+H208+K208+N208+Q208+AF208+T208+W208+Z208+AC208+AF208</f>
        <v>0</v>
      </c>
      <c r="AM208" s="387" t="s">
        <v>27</v>
      </c>
      <c r="AN208" s="383">
        <f>G208+J208+M208+P208+S208+AH208+V208+Y208+AB208+AE208+AH208</f>
        <v>0</v>
      </c>
      <c r="AO208" s="358"/>
      <c r="AP208" s="360"/>
      <c r="AQ208" s="9"/>
      <c r="AR208" s="10"/>
      <c r="AS208" s="382"/>
      <c r="AT208" s="383"/>
      <c r="AU208" s="386"/>
      <c r="AV208" s="382"/>
      <c r="AW208" s="383"/>
      <c r="AY208" s="354"/>
    </row>
    <row r="209" spans="1:51" ht="9" hidden="1" customHeight="1">
      <c r="A209" s="353"/>
      <c r="B209" s="393"/>
      <c r="C209" s="419" t="e">
        <f>VLOOKUP(A209,MLIST,3,TRUE)&amp;"　"&amp;VLOOKUP(A209,MLIST,4,TRUE)</f>
        <v>#REF!</v>
      </c>
      <c r="D209" s="420" t="e">
        <f>VLOOKUP(A209,MLIST,5,TRUE)</f>
        <v>#REF!</v>
      </c>
      <c r="E209" s="382"/>
      <c r="F209" s="387"/>
      <c r="G209" s="383"/>
      <c r="H209" s="382"/>
      <c r="I209" s="387"/>
      <c r="J209" s="383"/>
      <c r="K209" s="382"/>
      <c r="L209" s="387"/>
      <c r="M209" s="383"/>
      <c r="N209" s="382"/>
      <c r="O209" s="387"/>
      <c r="P209" s="383"/>
      <c r="Q209" s="382"/>
      <c r="R209" s="387"/>
      <c r="S209" s="383"/>
      <c r="T209" s="382"/>
      <c r="U209" s="387"/>
      <c r="V209" s="383"/>
      <c r="W209" s="382"/>
      <c r="X209" s="387"/>
      <c r="Y209" s="383"/>
      <c r="Z209" s="382"/>
      <c r="AA209" s="359"/>
      <c r="AB209" s="383"/>
      <c r="AC209" s="382"/>
      <c r="AD209" s="387"/>
      <c r="AE209" s="383"/>
      <c r="AF209" s="382"/>
      <c r="AG209" s="387"/>
      <c r="AH209" s="383"/>
      <c r="AI209" s="382"/>
      <c r="AJ209" s="387"/>
      <c r="AK209" s="383"/>
      <c r="AL209" s="382"/>
      <c r="AM209" s="387"/>
      <c r="AN209" s="383"/>
      <c r="AO209" s="358"/>
      <c r="AP209" s="360"/>
      <c r="AQ209" s="9"/>
      <c r="AR209" s="10"/>
      <c r="AS209" s="382"/>
      <c r="AT209" s="383"/>
      <c r="AU209" s="386"/>
      <c r="AV209" s="382"/>
      <c r="AW209" s="383"/>
      <c r="AY209" s="353"/>
    </row>
    <row r="210" spans="1:51" ht="9" hidden="1" customHeight="1">
      <c r="A210" s="354"/>
      <c r="B210" s="394"/>
      <c r="C210" s="400"/>
      <c r="D210" s="402"/>
      <c r="E210" s="27"/>
      <c r="F210" s="28"/>
      <c r="G210" s="29"/>
      <c r="H210" s="27"/>
      <c r="I210" s="28"/>
      <c r="J210" s="29"/>
      <c r="K210" s="27"/>
      <c r="L210" s="28"/>
      <c r="M210" s="29"/>
      <c r="N210" s="27"/>
      <c r="O210" s="28"/>
      <c r="P210" s="29"/>
      <c r="Q210" s="27"/>
      <c r="R210" s="28"/>
      <c r="S210" s="29"/>
      <c r="T210" s="27"/>
      <c r="U210" s="28"/>
      <c r="V210" s="29"/>
      <c r="W210" s="27"/>
      <c r="X210" s="28"/>
      <c r="Y210" s="29"/>
      <c r="Z210" s="27"/>
      <c r="AA210" s="31"/>
      <c r="AB210" s="29"/>
      <c r="AC210" s="27"/>
      <c r="AD210" s="28"/>
      <c r="AE210" s="29"/>
      <c r="AF210" s="27"/>
      <c r="AG210" s="28"/>
      <c r="AH210" s="29"/>
      <c r="AI210" s="27"/>
      <c r="AJ210" s="28"/>
      <c r="AK210" s="29"/>
      <c r="AL210" s="366">
        <f>AL208-AN208</f>
        <v>0</v>
      </c>
      <c r="AM210" s="367"/>
      <c r="AN210" s="368"/>
      <c r="AO210" s="378"/>
      <c r="AP210" s="379"/>
      <c r="AQ210" s="9"/>
      <c r="AR210" s="10"/>
      <c r="AS210" s="384"/>
      <c r="AT210" s="385"/>
      <c r="AU210" s="354"/>
      <c r="AV210" s="384"/>
      <c r="AW210" s="385"/>
      <c r="AY210" s="354"/>
    </row>
    <row r="211" spans="1:51" ht="9" hidden="1" customHeight="1">
      <c r="A211" s="353"/>
      <c r="B211" s="369">
        <v>8</v>
      </c>
      <c r="C211" s="403" t="e">
        <f>VLOOKUP(A211,MLIST,3,TRUE)&amp;"　"&amp;VLOOKUP(A211,MLIST,4,TRUE)</f>
        <v>#REF!</v>
      </c>
      <c r="D211" s="405" t="e">
        <f>VLOOKUP(A211,MLIST,5,TRUE)</f>
        <v>#REF!</v>
      </c>
      <c r="E211" s="21">
        <f>IF(E212&gt;G212,1,0)</f>
        <v>0</v>
      </c>
      <c r="F211" s="22"/>
      <c r="G211" s="23">
        <f>IF(G212&gt;E212,1,0)</f>
        <v>0</v>
      </c>
      <c r="H211" s="21">
        <f>IF(H212&gt;J212,1,0)</f>
        <v>0</v>
      </c>
      <c r="I211" s="22"/>
      <c r="J211" s="23">
        <f>IF(J212&gt;H212,1,0)</f>
        <v>0</v>
      </c>
      <c r="K211" s="21">
        <f>IF(K212&gt;M212,1,0)</f>
        <v>0</v>
      </c>
      <c r="L211" s="22"/>
      <c r="M211" s="23">
        <f>IF(M212&gt;K212,1,0)</f>
        <v>0</v>
      </c>
      <c r="N211" s="21">
        <f>IF(N212&gt;P212,1,0)</f>
        <v>0</v>
      </c>
      <c r="O211" s="22"/>
      <c r="P211" s="23">
        <f>IF(P212&gt;N212,1,0)</f>
        <v>0</v>
      </c>
      <c r="Q211" s="21">
        <f>IF(Q212&gt;S212,1,0)</f>
        <v>0</v>
      </c>
      <c r="R211" s="22"/>
      <c r="S211" s="23">
        <f>IF(S212&gt;Q212,1,0)</f>
        <v>0</v>
      </c>
      <c r="T211" s="21">
        <f>IF(T212&gt;V212,1,0)</f>
        <v>0</v>
      </c>
      <c r="U211" s="22"/>
      <c r="V211" s="23">
        <f>IF(V212&gt;T212,1,0)</f>
        <v>0</v>
      </c>
      <c r="W211" s="21">
        <f>IF(W212&gt;Y212,1,0)</f>
        <v>0</v>
      </c>
      <c r="X211" s="22"/>
      <c r="Y211" s="23">
        <f>IF(Y212&gt;W212,1,0)</f>
        <v>0</v>
      </c>
      <c r="Z211" s="21">
        <f>IF(Z212&gt;AB212,1,0)</f>
        <v>0</v>
      </c>
      <c r="AA211" s="22"/>
      <c r="AB211" s="23">
        <f>IF(AB212&gt;Z212,1,0)</f>
        <v>0</v>
      </c>
      <c r="AC211" s="21">
        <f>IF(AC212&gt;AE212,1,0)</f>
        <v>0</v>
      </c>
      <c r="AD211" s="22"/>
      <c r="AE211" s="23">
        <f>IF(AE212&gt;AC212,1,0)</f>
        <v>0</v>
      </c>
      <c r="AF211" s="21">
        <f>IF(AF212&gt;AH212,1,0)</f>
        <v>0</v>
      </c>
      <c r="AG211" s="22"/>
      <c r="AH211" s="23">
        <f>IF(AH212&gt;AF212,1,0)</f>
        <v>0</v>
      </c>
      <c r="AI211" s="21"/>
      <c r="AJ211" s="22"/>
      <c r="AK211" s="23"/>
      <c r="AL211" s="21"/>
      <c r="AM211" s="22"/>
      <c r="AN211" s="23"/>
      <c r="AO211" s="376"/>
      <c r="AP211" s="377"/>
      <c r="AQ211" s="9"/>
      <c r="AR211" s="10"/>
      <c r="AS211" s="380"/>
      <c r="AT211" s="381"/>
      <c r="AU211" s="353"/>
      <c r="AV211" s="380"/>
      <c r="AW211" s="381"/>
      <c r="AY211" s="353"/>
    </row>
    <row r="212" spans="1:51" ht="9" hidden="1" customHeight="1">
      <c r="A212" s="354"/>
      <c r="B212" s="370"/>
      <c r="C212" s="404"/>
      <c r="D212" s="406"/>
      <c r="E212" s="358">
        <f>AB184</f>
        <v>0</v>
      </c>
      <c r="F212" s="359" t="s">
        <v>27</v>
      </c>
      <c r="G212" s="360">
        <f>Z184</f>
        <v>0</v>
      </c>
      <c r="H212" s="358">
        <f>AB188</f>
        <v>0</v>
      </c>
      <c r="I212" s="359" t="s">
        <v>27</v>
      </c>
      <c r="J212" s="360">
        <f>Z188</f>
        <v>0</v>
      </c>
      <c r="K212" s="358">
        <f>AB192</f>
        <v>0</v>
      </c>
      <c r="L212" s="359" t="s">
        <v>27</v>
      </c>
      <c r="M212" s="360">
        <f>Z192</f>
        <v>0</v>
      </c>
      <c r="N212" s="358">
        <f>AB196</f>
        <v>0</v>
      </c>
      <c r="O212" s="359" t="s">
        <v>27</v>
      </c>
      <c r="P212" s="360">
        <f>Z196</f>
        <v>0</v>
      </c>
      <c r="Q212" s="358">
        <f>AB200</f>
        <v>0</v>
      </c>
      <c r="R212" s="359" t="s">
        <v>27</v>
      </c>
      <c r="S212" s="360">
        <f>Z200</f>
        <v>0</v>
      </c>
      <c r="T212" s="358">
        <f>AB204</f>
        <v>0</v>
      </c>
      <c r="U212" s="359" t="s">
        <v>27</v>
      </c>
      <c r="V212" s="360">
        <f>Z204</f>
        <v>0</v>
      </c>
      <c r="W212" s="358">
        <f>AB208</f>
        <v>0</v>
      </c>
      <c r="X212" s="359" t="s">
        <v>27</v>
      </c>
      <c r="Y212" s="360">
        <f>Z208</f>
        <v>0</v>
      </c>
      <c r="Z212" s="358"/>
      <c r="AA212" s="359"/>
      <c r="AB212" s="360"/>
      <c r="AC212" s="358"/>
      <c r="AD212" s="359" t="s">
        <v>27</v>
      </c>
      <c r="AE212" s="360"/>
      <c r="AF212" s="358"/>
      <c r="AG212" s="359" t="s">
        <v>27</v>
      </c>
      <c r="AH212" s="360"/>
      <c r="AI212" s="358">
        <f>E211+H211+K211+N211+Q211+AF211+T211+W211+Z211+AC211</f>
        <v>0</v>
      </c>
      <c r="AJ212" s="359" t="s">
        <v>27</v>
      </c>
      <c r="AK212" s="360">
        <f>G211+J211+M211+P211+S211+AH211+V211+Y211+AB211+AE211</f>
        <v>0</v>
      </c>
      <c r="AL212" s="358">
        <f>E212+H212+K212+N212+Q212+AF212+T212+W212+Z212+AC212+AF212</f>
        <v>0</v>
      </c>
      <c r="AM212" s="359" t="s">
        <v>27</v>
      </c>
      <c r="AN212" s="360">
        <f>G212+J212+M212+P212+S212+AH212+V212+Y212+AB212+AE212+AH212</f>
        <v>0</v>
      </c>
      <c r="AO212" s="358"/>
      <c r="AP212" s="360"/>
      <c r="AQ212" s="9"/>
      <c r="AR212" s="10"/>
      <c r="AS212" s="382"/>
      <c r="AT212" s="383"/>
      <c r="AU212" s="386"/>
      <c r="AV212" s="382"/>
      <c r="AW212" s="383"/>
      <c r="AY212" s="354"/>
    </row>
    <row r="213" spans="1:51" ht="9" hidden="1" customHeight="1">
      <c r="A213" s="353"/>
      <c r="B213" s="370"/>
      <c r="C213" s="419" t="e">
        <f>VLOOKUP(A213,MLIST,3,TRUE)&amp;"　"&amp;VLOOKUP(A213,MLIST,4,TRUE)</f>
        <v>#REF!</v>
      </c>
      <c r="D213" s="420" t="e">
        <f>VLOOKUP(A213,MLIST,5,TRUE)</f>
        <v>#REF!</v>
      </c>
      <c r="E213" s="358"/>
      <c r="F213" s="359"/>
      <c r="G213" s="360"/>
      <c r="H213" s="358"/>
      <c r="I213" s="359"/>
      <c r="J213" s="360"/>
      <c r="K213" s="358"/>
      <c r="L213" s="359"/>
      <c r="M213" s="360"/>
      <c r="N213" s="358"/>
      <c r="O213" s="359"/>
      <c r="P213" s="360"/>
      <c r="Q213" s="358"/>
      <c r="R213" s="359"/>
      <c r="S213" s="360"/>
      <c r="T213" s="358"/>
      <c r="U213" s="359"/>
      <c r="V213" s="360"/>
      <c r="W213" s="358"/>
      <c r="X213" s="359"/>
      <c r="Y213" s="360"/>
      <c r="Z213" s="358"/>
      <c r="AA213" s="359"/>
      <c r="AB213" s="360"/>
      <c r="AC213" s="358"/>
      <c r="AD213" s="359"/>
      <c r="AE213" s="360"/>
      <c r="AF213" s="358"/>
      <c r="AG213" s="359"/>
      <c r="AH213" s="360"/>
      <c r="AI213" s="358"/>
      <c r="AJ213" s="359"/>
      <c r="AK213" s="360"/>
      <c r="AL213" s="358"/>
      <c r="AM213" s="359"/>
      <c r="AN213" s="360"/>
      <c r="AO213" s="358"/>
      <c r="AP213" s="360"/>
      <c r="AQ213" s="9"/>
      <c r="AR213" s="10"/>
      <c r="AS213" s="382"/>
      <c r="AT213" s="383"/>
      <c r="AU213" s="386"/>
      <c r="AV213" s="382"/>
      <c r="AW213" s="383"/>
      <c r="AY213" s="353"/>
    </row>
    <row r="214" spans="1:51" ht="9" hidden="1" customHeight="1">
      <c r="A214" s="354"/>
      <c r="B214" s="371"/>
      <c r="C214" s="400"/>
      <c r="D214" s="402"/>
      <c r="E214" s="30"/>
      <c r="F214" s="31"/>
      <c r="G214" s="32"/>
      <c r="H214" s="30"/>
      <c r="I214" s="31"/>
      <c r="J214" s="32"/>
      <c r="K214" s="30"/>
      <c r="L214" s="31"/>
      <c r="M214" s="32"/>
      <c r="N214" s="30"/>
      <c r="O214" s="31"/>
      <c r="P214" s="32"/>
      <c r="Q214" s="30"/>
      <c r="R214" s="31"/>
      <c r="S214" s="32"/>
      <c r="T214" s="30"/>
      <c r="U214" s="31"/>
      <c r="V214" s="32"/>
      <c r="W214" s="30"/>
      <c r="X214" s="31"/>
      <c r="Y214" s="32"/>
      <c r="Z214" s="30"/>
      <c r="AA214" s="31"/>
      <c r="AB214" s="32"/>
      <c r="AC214" s="30"/>
      <c r="AD214" s="31"/>
      <c r="AE214" s="32"/>
      <c r="AF214" s="30"/>
      <c r="AG214" s="31"/>
      <c r="AH214" s="32"/>
      <c r="AI214" s="30"/>
      <c r="AJ214" s="31"/>
      <c r="AK214" s="32"/>
      <c r="AL214" s="355">
        <f>AL212-AN212</f>
        <v>0</v>
      </c>
      <c r="AM214" s="356"/>
      <c r="AN214" s="357"/>
      <c r="AO214" s="378"/>
      <c r="AP214" s="379"/>
      <c r="AQ214" s="9"/>
      <c r="AR214" s="10"/>
      <c r="AS214" s="384"/>
      <c r="AT214" s="385"/>
      <c r="AU214" s="354"/>
      <c r="AV214" s="384"/>
      <c r="AW214" s="385"/>
      <c r="AY214" s="354"/>
    </row>
    <row r="215" spans="1:51" ht="9" hidden="1" customHeight="1">
      <c r="A215" s="416"/>
      <c r="B215" s="392">
        <v>9</v>
      </c>
      <c r="C215" s="372" t="e">
        <f>VLOOKUP(A215,MLIST,3,TRUE)&amp;"　"&amp;VLOOKUP(A215,MLIST,4,TRUE)</f>
        <v>#REF!</v>
      </c>
      <c r="D215" s="374" t="e">
        <f>VLOOKUP(A215,MLIST,5,TRUE)</f>
        <v>#REF!</v>
      </c>
      <c r="E215" s="21">
        <f>IF(E216&gt;G216,1,0)</f>
        <v>0</v>
      </c>
      <c r="F215" s="22"/>
      <c r="G215" s="23">
        <f>IF(G216&gt;E216,1,0)</f>
        <v>0</v>
      </c>
      <c r="H215" s="21">
        <f>IF(H216&gt;J216,1,0)</f>
        <v>0</v>
      </c>
      <c r="I215" s="22"/>
      <c r="J215" s="23">
        <f>IF(J216&gt;H216,1,0)</f>
        <v>0</v>
      </c>
      <c r="K215" s="21">
        <f>IF(K216&gt;M216,1,0)</f>
        <v>0</v>
      </c>
      <c r="L215" s="22"/>
      <c r="M215" s="23">
        <f>IF(M216&gt;K216,1,0)</f>
        <v>0</v>
      </c>
      <c r="N215" s="21">
        <f>IF(N216&gt;P216,1,0)</f>
        <v>0</v>
      </c>
      <c r="O215" s="22"/>
      <c r="P215" s="23">
        <f>IF(P216&gt;N216,1,0)</f>
        <v>0</v>
      </c>
      <c r="Q215" s="21">
        <f>IF(Q216&gt;S216,1,0)</f>
        <v>0</v>
      </c>
      <c r="R215" s="22"/>
      <c r="S215" s="23">
        <f>IF(S216&gt;Q216,1,0)</f>
        <v>0</v>
      </c>
      <c r="T215" s="21">
        <f>IF(T216&gt;V216,1,0)</f>
        <v>0</v>
      </c>
      <c r="U215" s="22"/>
      <c r="V215" s="23">
        <f>IF(V216&gt;T216,1,0)</f>
        <v>0</v>
      </c>
      <c r="W215" s="21">
        <f>IF(W216&gt;Y216,1,0)</f>
        <v>0</v>
      </c>
      <c r="X215" s="22"/>
      <c r="Y215" s="23">
        <f>IF(Y216&gt;W216,1,0)</f>
        <v>0</v>
      </c>
      <c r="Z215" s="21">
        <f>IF(Z216&gt;AB216,1,0)</f>
        <v>0</v>
      </c>
      <c r="AA215" s="22"/>
      <c r="AB215" s="23">
        <f>IF(AB216&gt;Z216,1,0)</f>
        <v>0</v>
      </c>
      <c r="AC215" s="21">
        <f>IF(AC216&gt;AE216,1,0)</f>
        <v>0</v>
      </c>
      <c r="AD215" s="22"/>
      <c r="AE215" s="23">
        <f>IF(AE216&gt;AC216,1,0)</f>
        <v>0</v>
      </c>
      <c r="AF215" s="21">
        <f>IF(AF216&gt;AH216,1,0)</f>
        <v>0</v>
      </c>
      <c r="AG215" s="22"/>
      <c r="AH215" s="23">
        <f>IF(AH216&gt;AF216,1,0)</f>
        <v>0</v>
      </c>
      <c r="AI215" s="21"/>
      <c r="AJ215" s="22"/>
      <c r="AK215" s="23"/>
      <c r="AL215" s="24"/>
      <c r="AM215" s="25"/>
      <c r="AN215" s="26"/>
      <c r="AO215" s="376"/>
      <c r="AP215" s="377"/>
      <c r="AQ215" s="9"/>
      <c r="AR215" s="10"/>
      <c r="AS215" s="380"/>
      <c r="AT215" s="381"/>
      <c r="AU215" s="353"/>
      <c r="AV215" s="380"/>
      <c r="AW215" s="381"/>
      <c r="AY215" s="416"/>
    </row>
    <row r="216" spans="1:51" ht="9" hidden="1" customHeight="1">
      <c r="A216" s="417"/>
      <c r="B216" s="393"/>
      <c r="C216" s="361"/>
      <c r="D216" s="363"/>
      <c r="E216" s="382">
        <f>AE184</f>
        <v>0</v>
      </c>
      <c r="F216" s="387" t="s">
        <v>27</v>
      </c>
      <c r="G216" s="383">
        <f>AC184</f>
        <v>0</v>
      </c>
      <c r="H216" s="382">
        <f>AE188</f>
        <v>0</v>
      </c>
      <c r="I216" s="387" t="s">
        <v>27</v>
      </c>
      <c r="J216" s="383">
        <f>AC188</f>
        <v>0</v>
      </c>
      <c r="K216" s="382">
        <f>AE192</f>
        <v>0</v>
      </c>
      <c r="L216" s="387" t="s">
        <v>27</v>
      </c>
      <c r="M216" s="383">
        <f>AC192</f>
        <v>0</v>
      </c>
      <c r="N216" s="382">
        <f>AE196</f>
        <v>0</v>
      </c>
      <c r="O216" s="387" t="s">
        <v>27</v>
      </c>
      <c r="P216" s="383">
        <f>AC196</f>
        <v>0</v>
      </c>
      <c r="Q216" s="382">
        <f>AE200</f>
        <v>0</v>
      </c>
      <c r="R216" s="387" t="s">
        <v>27</v>
      </c>
      <c r="S216" s="383">
        <f>AC200</f>
        <v>0</v>
      </c>
      <c r="T216" s="382">
        <f>AE204</f>
        <v>0</v>
      </c>
      <c r="U216" s="387" t="s">
        <v>27</v>
      </c>
      <c r="V216" s="383">
        <f>AC204</f>
        <v>0</v>
      </c>
      <c r="W216" s="382">
        <f>AE208</f>
        <v>0</v>
      </c>
      <c r="X216" s="387" t="s">
        <v>27</v>
      </c>
      <c r="Y216" s="383">
        <f>AC208</f>
        <v>0</v>
      </c>
      <c r="Z216" s="382">
        <f>AE212</f>
        <v>0</v>
      </c>
      <c r="AA216" s="359" t="s">
        <v>27</v>
      </c>
      <c r="AB216" s="383">
        <f>AC212</f>
        <v>0</v>
      </c>
      <c r="AC216" s="382"/>
      <c r="AD216" s="387"/>
      <c r="AE216" s="383"/>
      <c r="AF216" s="382"/>
      <c r="AG216" s="387" t="s">
        <v>27</v>
      </c>
      <c r="AH216" s="383"/>
      <c r="AI216" s="382">
        <f>E215+H215+K215+N215+Q215+AF215+T215+W215+Z215+AC215</f>
        <v>0</v>
      </c>
      <c r="AJ216" s="387" t="s">
        <v>27</v>
      </c>
      <c r="AK216" s="383">
        <f>G215+J215+M215+P215+S215+AH215+V215+Y215+AB215+AE215</f>
        <v>0</v>
      </c>
      <c r="AL216" s="382">
        <f>E216+H216+K216+N216+Q216+AF216+T216+W216+Z216+AC216+AF216</f>
        <v>0</v>
      </c>
      <c r="AM216" s="387" t="s">
        <v>27</v>
      </c>
      <c r="AN216" s="383">
        <f>G216+J216+M216+P216+S216+AH216+V216+Y216+AB216+AE216+AH216</f>
        <v>0</v>
      </c>
      <c r="AO216" s="358"/>
      <c r="AP216" s="360"/>
      <c r="AQ216" s="9"/>
      <c r="AR216" s="10"/>
      <c r="AS216" s="382"/>
      <c r="AT216" s="383"/>
      <c r="AU216" s="386"/>
      <c r="AV216" s="382"/>
      <c r="AW216" s="383"/>
      <c r="AY216" s="417"/>
    </row>
    <row r="217" spans="1:51" ht="9" hidden="1" customHeight="1">
      <c r="A217" s="417"/>
      <c r="B217" s="393"/>
      <c r="C217" s="361"/>
      <c r="D217" s="363"/>
      <c r="E217" s="382"/>
      <c r="F217" s="387"/>
      <c r="G217" s="383"/>
      <c r="H217" s="382"/>
      <c r="I217" s="387"/>
      <c r="J217" s="383"/>
      <c r="K217" s="382"/>
      <c r="L217" s="387"/>
      <c r="M217" s="383"/>
      <c r="N217" s="382"/>
      <c r="O217" s="387"/>
      <c r="P217" s="383"/>
      <c r="Q217" s="382"/>
      <c r="R217" s="387"/>
      <c r="S217" s="383"/>
      <c r="T217" s="382"/>
      <c r="U217" s="387"/>
      <c r="V217" s="383"/>
      <c r="W217" s="382"/>
      <c r="X217" s="387"/>
      <c r="Y217" s="383"/>
      <c r="Z217" s="382"/>
      <c r="AA217" s="359"/>
      <c r="AB217" s="383"/>
      <c r="AC217" s="382"/>
      <c r="AD217" s="387"/>
      <c r="AE217" s="383"/>
      <c r="AF217" s="382"/>
      <c r="AG217" s="387"/>
      <c r="AH217" s="383"/>
      <c r="AI217" s="382"/>
      <c r="AJ217" s="387"/>
      <c r="AK217" s="383"/>
      <c r="AL217" s="382"/>
      <c r="AM217" s="387"/>
      <c r="AN217" s="383"/>
      <c r="AO217" s="358"/>
      <c r="AP217" s="360"/>
      <c r="AQ217" s="9"/>
      <c r="AR217" s="10"/>
      <c r="AS217" s="382"/>
      <c r="AT217" s="383"/>
      <c r="AU217" s="386"/>
      <c r="AV217" s="382"/>
      <c r="AW217" s="383"/>
      <c r="AY217" s="417"/>
    </row>
    <row r="218" spans="1:51" ht="9" hidden="1" customHeight="1">
      <c r="A218" s="418"/>
      <c r="B218" s="394"/>
      <c r="C218" s="362"/>
      <c r="D218" s="364"/>
      <c r="E218" s="27"/>
      <c r="F218" s="28"/>
      <c r="G218" s="29"/>
      <c r="H218" s="27"/>
      <c r="I218" s="28"/>
      <c r="J218" s="29"/>
      <c r="K218" s="27"/>
      <c r="L218" s="28"/>
      <c r="M218" s="29"/>
      <c r="N218" s="27"/>
      <c r="O218" s="28"/>
      <c r="P218" s="29"/>
      <c r="Q218" s="27"/>
      <c r="R218" s="28"/>
      <c r="S218" s="29"/>
      <c r="T218" s="27"/>
      <c r="U218" s="28"/>
      <c r="V218" s="29"/>
      <c r="W218" s="27"/>
      <c r="X218" s="28"/>
      <c r="Y218" s="29"/>
      <c r="Z218" s="27"/>
      <c r="AA218" s="31"/>
      <c r="AB218" s="29"/>
      <c r="AC218" s="27"/>
      <c r="AD218" s="28"/>
      <c r="AE218" s="29"/>
      <c r="AF218" s="27"/>
      <c r="AG218" s="28"/>
      <c r="AH218" s="29"/>
      <c r="AI218" s="27"/>
      <c r="AJ218" s="28"/>
      <c r="AK218" s="29"/>
      <c r="AL218" s="366">
        <f>AL216-AN216</f>
        <v>0</v>
      </c>
      <c r="AM218" s="367"/>
      <c r="AN218" s="368"/>
      <c r="AO218" s="378"/>
      <c r="AP218" s="379"/>
      <c r="AQ218" s="9"/>
      <c r="AR218" s="10"/>
      <c r="AS218" s="384"/>
      <c r="AT218" s="385"/>
      <c r="AU218" s="354"/>
      <c r="AV218" s="384"/>
      <c r="AW218" s="385"/>
      <c r="AY218" s="418"/>
    </row>
    <row r="219" spans="1:51" ht="9" hidden="1" customHeight="1">
      <c r="A219" s="416"/>
      <c r="B219" s="392">
        <v>10</v>
      </c>
      <c r="C219" s="372" t="e">
        <f>VLOOKUP(A219,MLIST,3,TRUE)&amp;"　"&amp;VLOOKUP(A219,MLIST,4,TRUE)</f>
        <v>#REF!</v>
      </c>
      <c r="D219" s="374" t="e">
        <f>VLOOKUP(A219,MLIST,5,TRUE)</f>
        <v>#REF!</v>
      </c>
      <c r="E219" s="21">
        <f>IF(E220&gt;G220,1,0)</f>
        <v>0</v>
      </c>
      <c r="F219" s="22"/>
      <c r="G219" s="23">
        <f>IF(G220&gt;E220,1,0)</f>
        <v>0</v>
      </c>
      <c r="H219" s="21">
        <f>IF(H220&gt;J220,1,0)</f>
        <v>0</v>
      </c>
      <c r="I219" s="22"/>
      <c r="J219" s="23">
        <f>IF(J220&gt;H220,1,0)</f>
        <v>0</v>
      </c>
      <c r="K219" s="21">
        <f>IF(K220&gt;M220,1,0)</f>
        <v>0</v>
      </c>
      <c r="L219" s="22"/>
      <c r="M219" s="23">
        <f>IF(M220&gt;K220,1,0)</f>
        <v>0</v>
      </c>
      <c r="N219" s="21">
        <f>IF(N220&gt;P220,1,0)</f>
        <v>0</v>
      </c>
      <c r="O219" s="22"/>
      <c r="P219" s="23">
        <f>IF(P220&gt;N220,1,0)</f>
        <v>0</v>
      </c>
      <c r="Q219" s="21">
        <f>IF(Q220&gt;S220,1,0)</f>
        <v>0</v>
      </c>
      <c r="R219" s="22"/>
      <c r="S219" s="23">
        <f>IF(S220&gt;Q220,1,0)</f>
        <v>0</v>
      </c>
      <c r="T219" s="21">
        <f>IF(T220&gt;V220,1,0)</f>
        <v>0</v>
      </c>
      <c r="U219" s="22"/>
      <c r="V219" s="23">
        <f>IF(V220&gt;T220,1,0)</f>
        <v>0</v>
      </c>
      <c r="W219" s="21">
        <f>IF(W220&gt;Y220,1,0)</f>
        <v>0</v>
      </c>
      <c r="X219" s="22"/>
      <c r="Y219" s="23">
        <f>IF(Y220&gt;W220,1,0)</f>
        <v>0</v>
      </c>
      <c r="Z219" s="21">
        <f>IF(Z220&gt;AB220,1,0)</f>
        <v>0</v>
      </c>
      <c r="AA219" s="22"/>
      <c r="AB219" s="23">
        <f>IF(AB220&gt;Z220,1,0)</f>
        <v>0</v>
      </c>
      <c r="AC219" s="21">
        <f>IF(AC220&gt;AE220,1,0)</f>
        <v>0</v>
      </c>
      <c r="AD219" s="22"/>
      <c r="AE219" s="23">
        <f>IF(AE220&gt;AC220,1,0)</f>
        <v>0</v>
      </c>
      <c r="AF219" s="21">
        <f>IF(AF220&gt;AH220,1,0)</f>
        <v>0</v>
      </c>
      <c r="AG219" s="22"/>
      <c r="AH219" s="23">
        <f>IF(AH220&gt;AF220,1,0)</f>
        <v>0</v>
      </c>
      <c r="AI219" s="21"/>
      <c r="AJ219" s="22"/>
      <c r="AK219" s="23"/>
      <c r="AL219" s="24"/>
      <c r="AM219" s="25"/>
      <c r="AN219" s="26"/>
      <c r="AO219" s="376"/>
      <c r="AP219" s="377"/>
      <c r="AQ219" s="9"/>
      <c r="AR219" s="10"/>
      <c r="AS219" s="380"/>
      <c r="AT219" s="381"/>
      <c r="AU219" s="353"/>
      <c r="AV219" s="380"/>
      <c r="AW219" s="381"/>
      <c r="AY219" s="416"/>
    </row>
    <row r="220" spans="1:51" ht="9" hidden="1" customHeight="1">
      <c r="A220" s="417"/>
      <c r="B220" s="393"/>
      <c r="C220" s="361"/>
      <c r="D220" s="363"/>
      <c r="E220" s="382">
        <f>AH184</f>
        <v>0</v>
      </c>
      <c r="F220" s="387" t="s">
        <v>27</v>
      </c>
      <c r="G220" s="383">
        <f>AF184</f>
        <v>0</v>
      </c>
      <c r="H220" s="382">
        <f>AH188</f>
        <v>0</v>
      </c>
      <c r="I220" s="387" t="s">
        <v>27</v>
      </c>
      <c r="J220" s="383">
        <f>AF188</f>
        <v>0</v>
      </c>
      <c r="K220" s="382">
        <f>AH192</f>
        <v>0</v>
      </c>
      <c r="L220" s="387" t="s">
        <v>27</v>
      </c>
      <c r="M220" s="383">
        <f>AF192</f>
        <v>0</v>
      </c>
      <c r="N220" s="382">
        <f>AH196</f>
        <v>0</v>
      </c>
      <c r="O220" s="387" t="s">
        <v>27</v>
      </c>
      <c r="P220" s="383">
        <f>AF196</f>
        <v>0</v>
      </c>
      <c r="Q220" s="382">
        <f>AH200</f>
        <v>0</v>
      </c>
      <c r="R220" s="387" t="s">
        <v>27</v>
      </c>
      <c r="S220" s="383">
        <f>AF216</f>
        <v>0</v>
      </c>
      <c r="T220" s="382">
        <f>AH204</f>
        <v>0</v>
      </c>
      <c r="U220" s="387" t="s">
        <v>27</v>
      </c>
      <c r="V220" s="383">
        <f>AF204</f>
        <v>0</v>
      </c>
      <c r="W220" s="382">
        <f>AH208</f>
        <v>0</v>
      </c>
      <c r="X220" s="387" t="s">
        <v>27</v>
      </c>
      <c r="Y220" s="383">
        <f>AF208</f>
        <v>0</v>
      </c>
      <c r="Z220" s="382">
        <f>AH212</f>
        <v>0</v>
      </c>
      <c r="AA220" s="359" t="s">
        <v>27</v>
      </c>
      <c r="AB220" s="383">
        <f>AF212</f>
        <v>0</v>
      </c>
      <c r="AC220" s="382">
        <f>AH216</f>
        <v>0</v>
      </c>
      <c r="AD220" s="387" t="s">
        <v>27</v>
      </c>
      <c r="AE220" s="383">
        <f>AF216</f>
        <v>0</v>
      </c>
      <c r="AF220" s="382"/>
      <c r="AG220" s="387"/>
      <c r="AH220" s="383"/>
      <c r="AI220" s="382">
        <f>E219+H219+K219+N219+Q219+AF219+T219+W219+Z219+AC219</f>
        <v>0</v>
      </c>
      <c r="AJ220" s="387" t="s">
        <v>27</v>
      </c>
      <c r="AK220" s="383">
        <f>G219+J219+M219+P219+S219+AH219+V219+Y219+AB219+AE219</f>
        <v>0</v>
      </c>
      <c r="AL220" s="382">
        <f>E220+H220+K220+N220+Q220+AF220+T220+W220+Z220+AC220+AF220</f>
        <v>0</v>
      </c>
      <c r="AM220" s="387" t="s">
        <v>27</v>
      </c>
      <c r="AN220" s="383">
        <f>G220+J220+M220+P220+S220+AH220+V220+Y220+AB220+AE220+AH220</f>
        <v>0</v>
      </c>
      <c r="AO220" s="358"/>
      <c r="AP220" s="360"/>
      <c r="AQ220" s="9"/>
      <c r="AR220" s="10"/>
      <c r="AS220" s="382"/>
      <c r="AT220" s="383"/>
      <c r="AU220" s="386"/>
      <c r="AV220" s="382"/>
      <c r="AW220" s="383"/>
      <c r="AY220" s="417"/>
    </row>
    <row r="221" spans="1:51" ht="9" hidden="1" customHeight="1">
      <c r="A221" s="417"/>
      <c r="B221" s="393"/>
      <c r="C221" s="361"/>
      <c r="D221" s="363"/>
      <c r="E221" s="382"/>
      <c r="F221" s="387"/>
      <c r="G221" s="383"/>
      <c r="H221" s="382"/>
      <c r="I221" s="387"/>
      <c r="J221" s="383"/>
      <c r="K221" s="382"/>
      <c r="L221" s="387"/>
      <c r="M221" s="383"/>
      <c r="N221" s="382"/>
      <c r="O221" s="387"/>
      <c r="P221" s="383"/>
      <c r="Q221" s="382"/>
      <c r="R221" s="387"/>
      <c r="S221" s="383"/>
      <c r="T221" s="382"/>
      <c r="U221" s="387"/>
      <c r="V221" s="383"/>
      <c r="W221" s="382"/>
      <c r="X221" s="387"/>
      <c r="Y221" s="383"/>
      <c r="Z221" s="382"/>
      <c r="AA221" s="359"/>
      <c r="AB221" s="383"/>
      <c r="AC221" s="382"/>
      <c r="AD221" s="387"/>
      <c r="AE221" s="383"/>
      <c r="AF221" s="382"/>
      <c r="AG221" s="387"/>
      <c r="AH221" s="383"/>
      <c r="AI221" s="382"/>
      <c r="AJ221" s="387"/>
      <c r="AK221" s="383"/>
      <c r="AL221" s="382"/>
      <c r="AM221" s="387"/>
      <c r="AN221" s="383"/>
      <c r="AO221" s="358"/>
      <c r="AP221" s="360"/>
      <c r="AQ221" s="9"/>
      <c r="AR221" s="10"/>
      <c r="AS221" s="382"/>
      <c r="AT221" s="383"/>
      <c r="AU221" s="386"/>
      <c r="AV221" s="382"/>
      <c r="AW221" s="383"/>
      <c r="AY221" s="417"/>
    </row>
    <row r="222" spans="1:51" ht="9" hidden="1" customHeight="1">
      <c r="A222" s="418"/>
      <c r="B222" s="394"/>
      <c r="C222" s="362"/>
      <c r="D222" s="364"/>
      <c r="E222" s="27"/>
      <c r="F222" s="28"/>
      <c r="G222" s="29"/>
      <c r="H222" s="27"/>
      <c r="I222" s="28"/>
      <c r="J222" s="29"/>
      <c r="K222" s="27"/>
      <c r="L222" s="28"/>
      <c r="M222" s="29"/>
      <c r="N222" s="27"/>
      <c r="O222" s="28"/>
      <c r="P222" s="29"/>
      <c r="Q222" s="27"/>
      <c r="R222" s="28"/>
      <c r="S222" s="29"/>
      <c r="T222" s="27"/>
      <c r="U222" s="28"/>
      <c r="V222" s="29"/>
      <c r="W222" s="27"/>
      <c r="X222" s="28"/>
      <c r="Y222" s="29"/>
      <c r="Z222" s="27"/>
      <c r="AA222" s="31"/>
      <c r="AB222" s="29"/>
      <c r="AC222" s="27"/>
      <c r="AD222" s="28"/>
      <c r="AE222" s="29"/>
      <c r="AF222" s="27"/>
      <c r="AG222" s="28"/>
      <c r="AH222" s="29"/>
      <c r="AI222" s="27"/>
      <c r="AJ222" s="28"/>
      <c r="AK222" s="29"/>
      <c r="AL222" s="366">
        <f>AL220-AN220</f>
        <v>0</v>
      </c>
      <c r="AM222" s="367"/>
      <c r="AN222" s="368"/>
      <c r="AO222" s="378"/>
      <c r="AP222" s="379"/>
      <c r="AQ222" s="9"/>
      <c r="AR222" s="10"/>
      <c r="AS222" s="384"/>
      <c r="AT222" s="385"/>
      <c r="AU222" s="354"/>
      <c r="AV222" s="384"/>
      <c r="AW222" s="385"/>
      <c r="AY222" s="418"/>
    </row>
    <row r="223" spans="1:51" ht="9" customHeight="1">
      <c r="A223" s="33"/>
      <c r="B223" s="1"/>
      <c r="C223" s="134"/>
      <c r="D223" s="135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4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34"/>
      <c r="AM223" s="34"/>
      <c r="AN223" s="34"/>
      <c r="AO223" s="16"/>
      <c r="AP223" s="16"/>
      <c r="AQ223" s="10"/>
      <c r="AR223" s="10"/>
      <c r="AS223" s="16"/>
      <c r="AT223" s="16"/>
      <c r="AU223" s="10"/>
      <c r="AV223" s="16"/>
      <c r="AW223" s="16"/>
      <c r="AY223" s="33"/>
    </row>
    <row r="224" spans="1:51" ht="13.5">
      <c r="B224" t="s">
        <v>88</v>
      </c>
    </row>
    <row r="225" spans="1:51" ht="5.25" customHeight="1"/>
    <row r="226" spans="1:51" s="4" customFormat="1" ht="15" customHeight="1">
      <c r="B226" s="3" t="s">
        <v>85</v>
      </c>
      <c r="C226" s="2" t="s">
        <v>13</v>
      </c>
      <c r="D226" s="13" t="s">
        <v>10</v>
      </c>
      <c r="E226" s="407">
        <v>1</v>
      </c>
      <c r="F226" s="408"/>
      <c r="G226" s="409"/>
      <c r="H226" s="407">
        <v>2</v>
      </c>
      <c r="I226" s="408"/>
      <c r="J226" s="409"/>
      <c r="K226" s="407">
        <v>3</v>
      </c>
      <c r="L226" s="408"/>
      <c r="M226" s="409"/>
      <c r="N226" s="407">
        <v>4</v>
      </c>
      <c r="O226" s="408"/>
      <c r="P226" s="409"/>
      <c r="Q226" s="407">
        <v>5</v>
      </c>
      <c r="R226" s="408"/>
      <c r="S226" s="409"/>
      <c r="T226" s="413">
        <v>6</v>
      </c>
      <c r="U226" s="414"/>
      <c r="V226" s="415"/>
      <c r="W226" s="407">
        <v>7</v>
      </c>
      <c r="X226" s="408"/>
      <c r="Y226" s="409"/>
      <c r="Z226" s="413">
        <v>8</v>
      </c>
      <c r="AA226" s="414"/>
      <c r="AB226" s="415"/>
      <c r="AC226" s="407">
        <v>9</v>
      </c>
      <c r="AD226" s="408"/>
      <c r="AE226" s="409"/>
      <c r="AF226" s="407">
        <v>10</v>
      </c>
      <c r="AG226" s="408"/>
      <c r="AH226" s="409"/>
      <c r="AI226" s="407" t="s">
        <v>11</v>
      </c>
      <c r="AJ226" s="408"/>
      <c r="AK226" s="409"/>
      <c r="AL226" s="410" t="s">
        <v>14</v>
      </c>
      <c r="AM226" s="411"/>
      <c r="AN226" s="412"/>
      <c r="AO226" s="407" t="s">
        <v>12</v>
      </c>
      <c r="AP226" s="409"/>
      <c r="AQ226" s="11"/>
      <c r="AR226" s="12"/>
    </row>
    <row r="227" spans="1:51" ht="9" customHeight="1">
      <c r="A227" s="365"/>
      <c r="B227" s="392">
        <v>1</v>
      </c>
      <c r="C227" s="403" t="e">
        <f>VLOOKUP(A227,MLIST,2,TRUE)&amp;"　"&amp;VLOOKUP(A227,MLIST,3,TRUE)</f>
        <v>#REF!</v>
      </c>
      <c r="D227" s="405" t="e">
        <f>VLOOKUP(A227,MLIST,4,TRUE)</f>
        <v>#REF!</v>
      </c>
      <c r="E227" s="21">
        <f>IF(E228&gt;G228,1,0)</f>
        <v>0</v>
      </c>
      <c r="F227" s="22"/>
      <c r="G227" s="23">
        <f>IF(G228&gt;E228,1,0)</f>
        <v>0</v>
      </c>
      <c r="H227" s="21">
        <f>IF(H228&gt;J228,1,0)</f>
        <v>0</v>
      </c>
      <c r="I227" s="22"/>
      <c r="J227" s="23">
        <f>IF(J228&gt;H228,1,0)</f>
        <v>0</v>
      </c>
      <c r="K227" s="21">
        <f>IF(K228&gt;M228,1,0)</f>
        <v>0</v>
      </c>
      <c r="L227" s="22"/>
      <c r="M227" s="23">
        <f>IF(M228&gt;K228,1,0)</f>
        <v>0</v>
      </c>
      <c r="N227" s="21">
        <f>IF(N228&gt;P228,1,0)</f>
        <v>0</v>
      </c>
      <c r="O227" s="22"/>
      <c r="P227" s="23">
        <f>IF(P228&gt;N228,1,0)</f>
        <v>0</v>
      </c>
      <c r="Q227" s="21">
        <f>IF(Q228&gt;S228,1,0)</f>
        <v>0</v>
      </c>
      <c r="R227" s="22"/>
      <c r="S227" s="23">
        <f>IF(S228&gt;Q228,1,0)</f>
        <v>0</v>
      </c>
      <c r="T227" s="21">
        <f>IF(T228&gt;V228,1,0)</f>
        <v>0</v>
      </c>
      <c r="U227" s="22"/>
      <c r="V227" s="23">
        <f>IF(V228&gt;T228,1,0)</f>
        <v>0</v>
      </c>
      <c r="W227" s="21">
        <f>IF(W228&gt;Y228,1,0)</f>
        <v>0</v>
      </c>
      <c r="X227" s="22"/>
      <c r="Y227" s="23">
        <f>IF(Y228&gt;W228,1,0)</f>
        <v>0</v>
      </c>
      <c r="Z227" s="21">
        <f>IF(Z228&gt;AB228,1,0)</f>
        <v>0</v>
      </c>
      <c r="AA227" s="22"/>
      <c r="AB227" s="23">
        <f>IF(AB228&gt;Z228,1,0)</f>
        <v>0</v>
      </c>
      <c r="AC227" s="21">
        <f>IF(AC228&gt;AE228,1,0)</f>
        <v>0</v>
      </c>
      <c r="AD227" s="22"/>
      <c r="AE227" s="23">
        <f>IF(AE228&gt;AC228,1,0)</f>
        <v>0</v>
      </c>
      <c r="AF227" s="21">
        <f>IF(AF228&gt;AH228,1,0)</f>
        <v>0</v>
      </c>
      <c r="AG227" s="22"/>
      <c r="AH227" s="23">
        <f>IF(AH228&gt;AF228,1,0)</f>
        <v>0</v>
      </c>
      <c r="AI227" s="21"/>
      <c r="AJ227" s="22"/>
      <c r="AK227" s="23"/>
      <c r="AL227" s="24"/>
      <c r="AM227" s="25"/>
      <c r="AN227" s="26"/>
      <c r="AO227" s="376" t="e">
        <f>RANK(AV227,AV$227:AW$266)</f>
        <v>#DIV/0!</v>
      </c>
      <c r="AP227" s="377"/>
      <c r="AQ227" s="9"/>
      <c r="AR227" s="10"/>
      <c r="AS227" s="380" t="e">
        <f>AI228/(AI228+AK228)</f>
        <v>#DIV/0!</v>
      </c>
      <c r="AT227" s="381"/>
      <c r="AU227" s="353"/>
      <c r="AV227" s="380" t="e">
        <f>AS227+AU227</f>
        <v>#DIV/0!</v>
      </c>
      <c r="AW227" s="381"/>
      <c r="AY227" s="365">
        <f>AY185+1</f>
        <v>27</v>
      </c>
    </row>
    <row r="228" spans="1:51" ht="9" customHeight="1">
      <c r="A228" s="365"/>
      <c r="B228" s="393"/>
      <c r="C228" s="404"/>
      <c r="D228" s="406"/>
      <c r="E228" s="382"/>
      <c r="F228" s="387"/>
      <c r="G228" s="383"/>
      <c r="H228" s="382"/>
      <c r="I228" s="387" t="s">
        <v>27</v>
      </c>
      <c r="J228" s="383"/>
      <c r="K228" s="382"/>
      <c r="L228" s="387" t="s">
        <v>27</v>
      </c>
      <c r="M228" s="383"/>
      <c r="N228" s="382"/>
      <c r="O228" s="387" t="s">
        <v>27</v>
      </c>
      <c r="P228" s="383"/>
      <c r="Q228" s="382"/>
      <c r="R228" s="387" t="s">
        <v>27</v>
      </c>
      <c r="S228" s="383"/>
      <c r="T228" s="358"/>
      <c r="U228" s="359" t="s">
        <v>93</v>
      </c>
      <c r="V228" s="360"/>
      <c r="W228" s="382"/>
      <c r="X228" s="387" t="s">
        <v>27</v>
      </c>
      <c r="Y228" s="383"/>
      <c r="Z228" s="382"/>
      <c r="AA228" s="359" t="s">
        <v>27</v>
      </c>
      <c r="AB228" s="383"/>
      <c r="AC228" s="382"/>
      <c r="AD228" s="387" t="s">
        <v>27</v>
      </c>
      <c r="AE228" s="383"/>
      <c r="AF228" s="382"/>
      <c r="AG228" s="387" t="s">
        <v>27</v>
      </c>
      <c r="AH228" s="383"/>
      <c r="AI228" s="382">
        <f>E227+H227+K227+N227+Q227+AF227+T227+W227+Z227+AC227</f>
        <v>0</v>
      </c>
      <c r="AJ228" s="387" t="s">
        <v>27</v>
      </c>
      <c r="AK228" s="383">
        <f>G227+J227+M227+P227+S227+AH227+V227+Y227+AB227+AE227</f>
        <v>0</v>
      </c>
      <c r="AL228" s="382">
        <f>E228+H228+K228+N228+Q228+AF228+T228+W228+Z228+AC228+AF228</f>
        <v>0</v>
      </c>
      <c r="AM228" s="387" t="s">
        <v>27</v>
      </c>
      <c r="AN228" s="383">
        <f>G228+J228+M228+P228+S228+AH228+V228+Y228+AB228+AE228+AH228</f>
        <v>0</v>
      </c>
      <c r="AO228" s="358"/>
      <c r="AP228" s="360"/>
      <c r="AQ228" s="9"/>
      <c r="AR228" s="10"/>
      <c r="AS228" s="382"/>
      <c r="AT228" s="383"/>
      <c r="AU228" s="386"/>
      <c r="AV228" s="382"/>
      <c r="AW228" s="383"/>
      <c r="AY228" s="365"/>
    </row>
    <row r="229" spans="1:51" ht="9" customHeight="1">
      <c r="A229" s="365"/>
      <c r="B229" s="393"/>
      <c r="C229" s="399" t="e">
        <f>VLOOKUP(A229,MLIST,2,TRUE)&amp;"　"&amp;VLOOKUP(A229,MLIST,3,TRUE)</f>
        <v>#REF!</v>
      </c>
      <c r="D229" s="401" t="e">
        <f>VLOOKUP(A229,MLIST,4,TRUE)</f>
        <v>#REF!</v>
      </c>
      <c r="E229" s="382"/>
      <c r="F229" s="387"/>
      <c r="G229" s="383"/>
      <c r="H229" s="382"/>
      <c r="I229" s="387"/>
      <c r="J229" s="383"/>
      <c r="K229" s="382"/>
      <c r="L229" s="387"/>
      <c r="M229" s="383"/>
      <c r="N229" s="382"/>
      <c r="O229" s="387"/>
      <c r="P229" s="383"/>
      <c r="Q229" s="382"/>
      <c r="R229" s="387"/>
      <c r="S229" s="383"/>
      <c r="T229" s="358"/>
      <c r="U229" s="359"/>
      <c r="V229" s="360"/>
      <c r="W229" s="382"/>
      <c r="X229" s="387"/>
      <c r="Y229" s="383"/>
      <c r="Z229" s="382"/>
      <c r="AA229" s="359"/>
      <c r="AB229" s="383"/>
      <c r="AC229" s="382"/>
      <c r="AD229" s="387"/>
      <c r="AE229" s="383"/>
      <c r="AF229" s="382"/>
      <c r="AG229" s="387"/>
      <c r="AH229" s="383"/>
      <c r="AI229" s="382"/>
      <c r="AJ229" s="387"/>
      <c r="AK229" s="383"/>
      <c r="AL229" s="382"/>
      <c r="AM229" s="387"/>
      <c r="AN229" s="383"/>
      <c r="AO229" s="358"/>
      <c r="AP229" s="360"/>
      <c r="AQ229" s="9"/>
      <c r="AR229" s="10"/>
      <c r="AS229" s="382"/>
      <c r="AT229" s="383"/>
      <c r="AU229" s="386"/>
      <c r="AV229" s="382"/>
      <c r="AW229" s="383"/>
      <c r="AY229" s="365">
        <f>AY227+1</f>
        <v>28</v>
      </c>
    </row>
    <row r="230" spans="1:51" ht="9" customHeight="1">
      <c r="A230" s="365"/>
      <c r="B230" s="394"/>
      <c r="C230" s="400"/>
      <c r="D230" s="402"/>
      <c r="E230" s="27"/>
      <c r="F230" s="28"/>
      <c r="G230" s="29"/>
      <c r="H230" s="27"/>
      <c r="I230" s="28"/>
      <c r="J230" s="29"/>
      <c r="K230" s="27"/>
      <c r="L230" s="28"/>
      <c r="M230" s="29"/>
      <c r="N230" s="27"/>
      <c r="O230" s="28"/>
      <c r="P230" s="29"/>
      <c r="Q230" s="27"/>
      <c r="R230" s="28"/>
      <c r="S230" s="29"/>
      <c r="T230" s="30"/>
      <c r="U230" s="31"/>
      <c r="V230" s="32"/>
      <c r="W230" s="27"/>
      <c r="X230" s="28"/>
      <c r="Y230" s="29"/>
      <c r="Z230" s="27"/>
      <c r="AA230" s="31"/>
      <c r="AB230" s="29"/>
      <c r="AC230" s="27"/>
      <c r="AD230" s="28"/>
      <c r="AE230" s="29"/>
      <c r="AF230" s="27"/>
      <c r="AG230" s="28"/>
      <c r="AH230" s="29"/>
      <c r="AI230" s="27"/>
      <c r="AJ230" s="28"/>
      <c r="AK230" s="29"/>
      <c r="AL230" s="366">
        <f>AL228-AN228</f>
        <v>0</v>
      </c>
      <c r="AM230" s="367"/>
      <c r="AN230" s="368"/>
      <c r="AO230" s="378"/>
      <c r="AP230" s="379"/>
      <c r="AQ230" s="9"/>
      <c r="AR230" s="10"/>
      <c r="AS230" s="384"/>
      <c r="AT230" s="385"/>
      <c r="AU230" s="354"/>
      <c r="AV230" s="384"/>
      <c r="AW230" s="385"/>
      <c r="AY230" s="365"/>
    </row>
    <row r="231" spans="1:51" ht="9" customHeight="1">
      <c r="A231" s="365"/>
      <c r="B231" s="392">
        <v>2</v>
      </c>
      <c r="C231" s="395" t="e">
        <f>VLOOKUP(A231,MLIST,2,TRUE)&amp;"　"&amp;VLOOKUP(A231,MLIST,3,TRUE)</f>
        <v>#REF!</v>
      </c>
      <c r="D231" s="397" t="e">
        <f>VLOOKUP(A231,MLIST,4,TRUE)</f>
        <v>#REF!</v>
      </c>
      <c r="E231" s="21">
        <f>IF(E232&gt;G232,1,0)</f>
        <v>0</v>
      </c>
      <c r="F231" s="22"/>
      <c r="G231" s="23">
        <f>IF(G232&gt;E232,1,0)</f>
        <v>0</v>
      </c>
      <c r="H231" s="21">
        <f>IF(H232&gt;J232,1,0)</f>
        <v>0</v>
      </c>
      <c r="I231" s="22"/>
      <c r="J231" s="23">
        <f>IF(J232&gt;H232,1,0)</f>
        <v>0</v>
      </c>
      <c r="K231" s="21">
        <f>IF(K232&gt;M232,1,0)</f>
        <v>0</v>
      </c>
      <c r="L231" s="22"/>
      <c r="M231" s="23">
        <f>IF(M232&gt;K232,1,0)</f>
        <v>0</v>
      </c>
      <c r="N231" s="21">
        <f>IF(N232&gt;P232,1,0)</f>
        <v>0</v>
      </c>
      <c r="O231" s="22"/>
      <c r="P231" s="23">
        <f>IF(P232&gt;N232,1,0)</f>
        <v>0</v>
      </c>
      <c r="Q231" s="21">
        <f>IF(Q232&gt;S232,1,0)</f>
        <v>0</v>
      </c>
      <c r="R231" s="22"/>
      <c r="S231" s="23">
        <f>IF(S232&gt;Q232,1,0)</f>
        <v>0</v>
      </c>
      <c r="T231" s="21">
        <f>IF(T232&gt;V232,1,0)</f>
        <v>0</v>
      </c>
      <c r="U231" s="22"/>
      <c r="V231" s="23">
        <f>IF(V232&gt;T232,1,0)</f>
        <v>0</v>
      </c>
      <c r="W231" s="21">
        <f>IF(W232&gt;Y232,1,0)</f>
        <v>0</v>
      </c>
      <c r="X231" s="22"/>
      <c r="Y231" s="23">
        <f>IF(Y232&gt;W232,1,0)</f>
        <v>0</v>
      </c>
      <c r="Z231" s="21">
        <f>IF(Z232&gt;AB232,1,0)</f>
        <v>0</v>
      </c>
      <c r="AA231" s="22"/>
      <c r="AB231" s="23">
        <f>IF(AB232&gt;Z232,1,0)</f>
        <v>0</v>
      </c>
      <c r="AC231" s="21">
        <f>IF(AC232&gt;AE232,1,0)</f>
        <v>0</v>
      </c>
      <c r="AD231" s="22"/>
      <c r="AE231" s="23">
        <f>IF(AE232&gt;AC232,1,0)</f>
        <v>0</v>
      </c>
      <c r="AF231" s="21">
        <f>IF(AF232&gt;AH232,1,0)</f>
        <v>0</v>
      </c>
      <c r="AG231" s="22"/>
      <c r="AH231" s="23">
        <f>IF(AH232&gt;AF232,1,0)</f>
        <v>0</v>
      </c>
      <c r="AI231" s="21"/>
      <c r="AJ231" s="22"/>
      <c r="AK231" s="23"/>
      <c r="AL231" s="24"/>
      <c r="AM231" s="25"/>
      <c r="AN231" s="26"/>
      <c r="AO231" s="376" t="e">
        <f>RANK(AV231,AV$227:AW$266)</f>
        <v>#DIV/0!</v>
      </c>
      <c r="AP231" s="377"/>
      <c r="AQ231" s="9"/>
      <c r="AR231" s="10"/>
      <c r="AS231" s="380" t="e">
        <f>AI232/(AI232+AK232)</f>
        <v>#DIV/0!</v>
      </c>
      <c r="AT231" s="381"/>
      <c r="AU231" s="353"/>
      <c r="AV231" s="380" t="e">
        <f>AS231+AU231</f>
        <v>#DIV/0!</v>
      </c>
      <c r="AW231" s="381"/>
      <c r="AY231" s="365">
        <f>AY277+1</f>
        <v>37</v>
      </c>
    </row>
    <row r="232" spans="1:51" ht="9" customHeight="1">
      <c r="A232" s="365"/>
      <c r="B232" s="393"/>
      <c r="C232" s="396"/>
      <c r="D232" s="398"/>
      <c r="E232" s="382">
        <f>J228</f>
        <v>0</v>
      </c>
      <c r="F232" s="387" t="s">
        <v>27</v>
      </c>
      <c r="G232" s="383">
        <f>H228</f>
        <v>0</v>
      </c>
      <c r="H232" s="382"/>
      <c r="I232" s="387"/>
      <c r="J232" s="383"/>
      <c r="K232" s="382"/>
      <c r="L232" s="387" t="s">
        <v>27</v>
      </c>
      <c r="M232" s="383"/>
      <c r="N232" s="382"/>
      <c r="O232" s="387" t="s">
        <v>27</v>
      </c>
      <c r="P232" s="383"/>
      <c r="Q232" s="382"/>
      <c r="R232" s="387" t="s">
        <v>27</v>
      </c>
      <c r="S232" s="383"/>
      <c r="T232" s="358"/>
      <c r="U232" s="359" t="s">
        <v>93</v>
      </c>
      <c r="V232" s="360"/>
      <c r="W232" s="382"/>
      <c r="X232" s="387" t="s">
        <v>27</v>
      </c>
      <c r="Y232" s="383"/>
      <c r="Z232" s="382"/>
      <c r="AA232" s="359" t="s">
        <v>27</v>
      </c>
      <c r="AB232" s="383"/>
      <c r="AC232" s="382"/>
      <c r="AD232" s="387" t="s">
        <v>27</v>
      </c>
      <c r="AE232" s="383"/>
      <c r="AF232" s="382"/>
      <c r="AG232" s="387" t="s">
        <v>27</v>
      </c>
      <c r="AH232" s="383"/>
      <c r="AI232" s="382">
        <f>E231+H231+K231+N231+Q231+AF231+T231+W231+Z231+AC231</f>
        <v>0</v>
      </c>
      <c r="AJ232" s="387" t="s">
        <v>27</v>
      </c>
      <c r="AK232" s="383">
        <f>G231+J231+M231+P231+S231+AH231+V231+Y231+AB231+AE231</f>
        <v>0</v>
      </c>
      <c r="AL232" s="382">
        <f>E232+H232+K232+N232+Q232+AF232+T232+W232+Z232+AC232+AF232</f>
        <v>0</v>
      </c>
      <c r="AM232" s="387" t="s">
        <v>27</v>
      </c>
      <c r="AN232" s="383">
        <f>G232+J232+M232+P232+S232+AH232+V232+Y232+AB232+AE232+AH232</f>
        <v>0</v>
      </c>
      <c r="AO232" s="358"/>
      <c r="AP232" s="360"/>
      <c r="AQ232" s="9"/>
      <c r="AR232" s="10"/>
      <c r="AS232" s="382"/>
      <c r="AT232" s="383"/>
      <c r="AU232" s="386"/>
      <c r="AV232" s="382"/>
      <c r="AW232" s="383"/>
      <c r="AY232" s="365"/>
    </row>
    <row r="233" spans="1:51" ht="9" customHeight="1">
      <c r="A233" s="365"/>
      <c r="B233" s="393"/>
      <c r="C233" s="388" t="e">
        <f>VLOOKUP(A233,MLIST,2,TRUE)&amp;"　"&amp;VLOOKUP(A233,MLIST,3,TRUE)</f>
        <v>#REF!</v>
      </c>
      <c r="D233" s="390" t="e">
        <f>VLOOKUP(A233,MLIST,4,TRUE)</f>
        <v>#REF!</v>
      </c>
      <c r="E233" s="382"/>
      <c r="F233" s="387"/>
      <c r="G233" s="383"/>
      <c r="H233" s="382"/>
      <c r="I233" s="387"/>
      <c r="J233" s="383"/>
      <c r="K233" s="382"/>
      <c r="L233" s="387"/>
      <c r="M233" s="383"/>
      <c r="N233" s="382"/>
      <c r="O233" s="387"/>
      <c r="P233" s="383"/>
      <c r="Q233" s="382"/>
      <c r="R233" s="387"/>
      <c r="S233" s="383"/>
      <c r="T233" s="358"/>
      <c r="U233" s="359"/>
      <c r="V233" s="360"/>
      <c r="W233" s="382"/>
      <c r="X233" s="387"/>
      <c r="Y233" s="383"/>
      <c r="Z233" s="382"/>
      <c r="AA233" s="359"/>
      <c r="AB233" s="383"/>
      <c r="AC233" s="382"/>
      <c r="AD233" s="387"/>
      <c r="AE233" s="383"/>
      <c r="AF233" s="382"/>
      <c r="AG233" s="387"/>
      <c r="AH233" s="383"/>
      <c r="AI233" s="382"/>
      <c r="AJ233" s="387"/>
      <c r="AK233" s="383"/>
      <c r="AL233" s="382"/>
      <c r="AM233" s="387"/>
      <c r="AN233" s="383"/>
      <c r="AO233" s="358"/>
      <c r="AP233" s="360"/>
      <c r="AQ233" s="9"/>
      <c r="AR233" s="10"/>
      <c r="AS233" s="382"/>
      <c r="AT233" s="383"/>
      <c r="AU233" s="386"/>
      <c r="AV233" s="382"/>
      <c r="AW233" s="383"/>
      <c r="AY233" s="365">
        <f>AY231+1</f>
        <v>38</v>
      </c>
    </row>
    <row r="234" spans="1:51" ht="9" customHeight="1">
      <c r="A234" s="365"/>
      <c r="B234" s="394"/>
      <c r="C234" s="389"/>
      <c r="D234" s="391"/>
      <c r="E234" s="27"/>
      <c r="F234" s="28"/>
      <c r="G234" s="29"/>
      <c r="H234" s="27"/>
      <c r="I234" s="28"/>
      <c r="J234" s="29"/>
      <c r="K234" s="27"/>
      <c r="L234" s="28"/>
      <c r="M234" s="29"/>
      <c r="N234" s="27"/>
      <c r="O234" s="28"/>
      <c r="P234" s="29"/>
      <c r="Q234" s="27"/>
      <c r="R234" s="28"/>
      <c r="S234" s="29"/>
      <c r="T234" s="30"/>
      <c r="U234" s="31"/>
      <c r="V234" s="32"/>
      <c r="W234" s="27"/>
      <c r="X234" s="28"/>
      <c r="Y234" s="29"/>
      <c r="Z234" s="27"/>
      <c r="AA234" s="31"/>
      <c r="AB234" s="29"/>
      <c r="AC234" s="27"/>
      <c r="AD234" s="28"/>
      <c r="AE234" s="29"/>
      <c r="AF234" s="27"/>
      <c r="AG234" s="28"/>
      <c r="AH234" s="29"/>
      <c r="AI234" s="27"/>
      <c r="AJ234" s="28"/>
      <c r="AK234" s="29"/>
      <c r="AL234" s="366">
        <f>AL232-AN232</f>
        <v>0</v>
      </c>
      <c r="AM234" s="367"/>
      <c r="AN234" s="368"/>
      <c r="AO234" s="378"/>
      <c r="AP234" s="379"/>
      <c r="AQ234" s="9"/>
      <c r="AR234" s="10"/>
      <c r="AS234" s="384"/>
      <c r="AT234" s="385"/>
      <c r="AU234" s="354"/>
      <c r="AV234" s="384"/>
      <c r="AW234" s="385"/>
      <c r="AY234" s="365"/>
    </row>
    <row r="235" spans="1:51" ht="9" customHeight="1">
      <c r="A235" s="365"/>
      <c r="B235" s="392">
        <v>3</v>
      </c>
      <c r="C235" s="395" t="e">
        <f>VLOOKUP(A235,MLIST,2,TRUE)&amp;"　"&amp;VLOOKUP(A235,MLIST,3,TRUE)</f>
        <v>#REF!</v>
      </c>
      <c r="D235" s="397" t="e">
        <f>VLOOKUP(A235,MLIST,4,TRUE)</f>
        <v>#REF!</v>
      </c>
      <c r="E235" s="21">
        <f>IF(E236&gt;G236,1,0)</f>
        <v>0</v>
      </c>
      <c r="F235" s="22"/>
      <c r="G235" s="23">
        <f>IF(G236&gt;E236,1,0)</f>
        <v>0</v>
      </c>
      <c r="H235" s="21">
        <f>IF(H236&gt;J236,1,0)</f>
        <v>0</v>
      </c>
      <c r="I235" s="22"/>
      <c r="J235" s="23">
        <f>IF(J236&gt;H236,1,0)</f>
        <v>0</v>
      </c>
      <c r="K235" s="21">
        <f>IF(K236&gt;M236,1,0)</f>
        <v>0</v>
      </c>
      <c r="L235" s="22"/>
      <c r="M235" s="23">
        <f>IF(M236&gt;K236,1,0)</f>
        <v>0</v>
      </c>
      <c r="N235" s="21">
        <f>IF(N236&gt;P236,1,0)</f>
        <v>0</v>
      </c>
      <c r="O235" s="22"/>
      <c r="P235" s="23">
        <f>IF(P236&gt;N236,1,0)</f>
        <v>0</v>
      </c>
      <c r="Q235" s="21">
        <f>IF(Q236&gt;S236,1,0)</f>
        <v>0</v>
      </c>
      <c r="R235" s="22"/>
      <c r="S235" s="23">
        <f>IF(S236&gt;Q236,1,0)</f>
        <v>0</v>
      </c>
      <c r="T235" s="21">
        <f>IF(T236&gt;V236,1,0)</f>
        <v>0</v>
      </c>
      <c r="U235" s="22"/>
      <c r="V235" s="23">
        <f>IF(V236&gt;T236,1,0)</f>
        <v>0</v>
      </c>
      <c r="W235" s="21">
        <f>IF(W236&gt;Y236,1,0)</f>
        <v>0</v>
      </c>
      <c r="X235" s="22"/>
      <c r="Y235" s="23">
        <f>IF(Y236&gt;W236,1,0)</f>
        <v>0</v>
      </c>
      <c r="Z235" s="21">
        <f>IF(Z236&gt;AB236,1,0)</f>
        <v>0</v>
      </c>
      <c r="AA235" s="22"/>
      <c r="AB235" s="23">
        <f>IF(AB236&gt;Z236,1,0)</f>
        <v>0</v>
      </c>
      <c r="AC235" s="21">
        <f>IF(AC236&gt;AE236,1,0)</f>
        <v>0</v>
      </c>
      <c r="AD235" s="22"/>
      <c r="AE235" s="23">
        <f>IF(AE236&gt;AC236,1,0)</f>
        <v>0</v>
      </c>
      <c r="AF235" s="21">
        <f>IF(AF236&gt;AH236,1,0)</f>
        <v>0</v>
      </c>
      <c r="AG235" s="22"/>
      <c r="AH235" s="23">
        <f>IF(AH236&gt;AF236,1,0)</f>
        <v>0</v>
      </c>
      <c r="AI235" s="21"/>
      <c r="AJ235" s="22"/>
      <c r="AK235" s="23"/>
      <c r="AL235" s="24"/>
      <c r="AM235" s="25"/>
      <c r="AN235" s="26"/>
      <c r="AO235" s="376" t="e">
        <f>RANK(AV235,AV$227:AW$266)</f>
        <v>#DIV/0!</v>
      </c>
      <c r="AP235" s="377"/>
      <c r="AQ235" s="9"/>
      <c r="AR235" s="10"/>
      <c r="AS235" s="380" t="e">
        <f>AI236/(AI236+AK236)</f>
        <v>#DIV/0!</v>
      </c>
      <c r="AT235" s="381"/>
      <c r="AU235" s="353"/>
      <c r="AV235" s="380" t="e">
        <f>AS235+AU235</f>
        <v>#DIV/0!</v>
      </c>
      <c r="AW235" s="381"/>
      <c r="AY235" s="365">
        <f>AY193+1</f>
        <v>59</v>
      </c>
    </row>
    <row r="236" spans="1:51" ht="9" customHeight="1">
      <c r="A236" s="365"/>
      <c r="B236" s="393"/>
      <c r="C236" s="396"/>
      <c r="D236" s="398"/>
      <c r="E236" s="382">
        <f>M228</f>
        <v>0</v>
      </c>
      <c r="F236" s="387" t="s">
        <v>27</v>
      </c>
      <c r="G236" s="383">
        <f>K228</f>
        <v>0</v>
      </c>
      <c r="H236" s="382">
        <f>M232</f>
        <v>0</v>
      </c>
      <c r="I236" s="387" t="s">
        <v>27</v>
      </c>
      <c r="J236" s="383">
        <f>K232</f>
        <v>0</v>
      </c>
      <c r="K236" s="382"/>
      <c r="L236" s="387"/>
      <c r="M236" s="383"/>
      <c r="N236" s="382"/>
      <c r="O236" s="387" t="s">
        <v>27</v>
      </c>
      <c r="P236" s="383"/>
      <c r="Q236" s="382"/>
      <c r="R236" s="387" t="s">
        <v>27</v>
      </c>
      <c r="S236" s="383"/>
      <c r="T236" s="358"/>
      <c r="U236" s="359" t="s">
        <v>93</v>
      </c>
      <c r="V236" s="360"/>
      <c r="W236" s="382"/>
      <c r="X236" s="387" t="s">
        <v>27</v>
      </c>
      <c r="Y236" s="383"/>
      <c r="Z236" s="382"/>
      <c r="AA236" s="359" t="s">
        <v>27</v>
      </c>
      <c r="AB236" s="383"/>
      <c r="AC236" s="382"/>
      <c r="AD236" s="387" t="s">
        <v>27</v>
      </c>
      <c r="AE236" s="383"/>
      <c r="AF236" s="382"/>
      <c r="AG236" s="387" t="s">
        <v>27</v>
      </c>
      <c r="AH236" s="383"/>
      <c r="AI236" s="382">
        <f>E235+H235+K235+N235+Q235+AF235+T235+W235+Z235+AC235</f>
        <v>0</v>
      </c>
      <c r="AJ236" s="387" t="s">
        <v>27</v>
      </c>
      <c r="AK236" s="383">
        <f>G235+J235+M235+P235+S235+AH235+V235+Y235+AB235+AE235</f>
        <v>0</v>
      </c>
      <c r="AL236" s="382">
        <f>E236+H236+K236+N236+Q236+AF236+T236+W236+Z236+AC236+AF236</f>
        <v>0</v>
      </c>
      <c r="AM236" s="387" t="s">
        <v>27</v>
      </c>
      <c r="AN236" s="383">
        <f>G236+J236+M236+P236+S236+AH236+V236+Y236+AB236+AE236+AH236</f>
        <v>0</v>
      </c>
      <c r="AO236" s="358"/>
      <c r="AP236" s="360"/>
      <c r="AQ236" s="9"/>
      <c r="AR236" s="10"/>
      <c r="AS236" s="382"/>
      <c r="AT236" s="383"/>
      <c r="AU236" s="386"/>
      <c r="AV236" s="382"/>
      <c r="AW236" s="383"/>
      <c r="AY236" s="365"/>
    </row>
    <row r="237" spans="1:51" ht="9" customHeight="1">
      <c r="A237" s="365"/>
      <c r="B237" s="393"/>
      <c r="C237" s="388" t="e">
        <f>VLOOKUP(A237,MLIST,2,TRUE)&amp;"　"&amp;VLOOKUP(A237,MLIST,3,TRUE)</f>
        <v>#REF!</v>
      </c>
      <c r="D237" s="390" t="e">
        <f>VLOOKUP(A237,MLIST,4,TRUE)</f>
        <v>#REF!</v>
      </c>
      <c r="E237" s="382"/>
      <c r="F237" s="387"/>
      <c r="G237" s="383"/>
      <c r="H237" s="382"/>
      <c r="I237" s="387"/>
      <c r="J237" s="383"/>
      <c r="K237" s="382"/>
      <c r="L237" s="387"/>
      <c r="M237" s="383"/>
      <c r="N237" s="382"/>
      <c r="O237" s="387"/>
      <c r="P237" s="383"/>
      <c r="Q237" s="382"/>
      <c r="R237" s="387"/>
      <c r="S237" s="383"/>
      <c r="T237" s="358"/>
      <c r="U237" s="359"/>
      <c r="V237" s="360"/>
      <c r="W237" s="382"/>
      <c r="X237" s="387"/>
      <c r="Y237" s="383"/>
      <c r="Z237" s="382"/>
      <c r="AA237" s="359"/>
      <c r="AB237" s="383"/>
      <c r="AC237" s="382"/>
      <c r="AD237" s="387"/>
      <c r="AE237" s="383"/>
      <c r="AF237" s="382"/>
      <c r="AG237" s="387"/>
      <c r="AH237" s="383"/>
      <c r="AI237" s="382"/>
      <c r="AJ237" s="387"/>
      <c r="AK237" s="383"/>
      <c r="AL237" s="382"/>
      <c r="AM237" s="387"/>
      <c r="AN237" s="383"/>
      <c r="AO237" s="358"/>
      <c r="AP237" s="360"/>
      <c r="AQ237" s="9"/>
      <c r="AR237" s="10"/>
      <c r="AS237" s="382"/>
      <c r="AT237" s="383"/>
      <c r="AU237" s="386"/>
      <c r="AV237" s="382"/>
      <c r="AW237" s="383"/>
      <c r="AY237" s="365">
        <f>AY235+1</f>
        <v>60</v>
      </c>
    </row>
    <row r="238" spans="1:51" ht="9" customHeight="1">
      <c r="A238" s="365"/>
      <c r="B238" s="394"/>
      <c r="C238" s="389"/>
      <c r="D238" s="391"/>
      <c r="E238" s="27"/>
      <c r="F238" s="28"/>
      <c r="G238" s="29"/>
      <c r="H238" s="27"/>
      <c r="I238" s="28"/>
      <c r="J238" s="29"/>
      <c r="K238" s="27"/>
      <c r="L238" s="28"/>
      <c r="M238" s="29"/>
      <c r="N238" s="27"/>
      <c r="O238" s="28"/>
      <c r="P238" s="29"/>
      <c r="Q238" s="27"/>
      <c r="R238" s="28"/>
      <c r="S238" s="29"/>
      <c r="T238" s="30"/>
      <c r="U238" s="31"/>
      <c r="V238" s="32"/>
      <c r="W238" s="27"/>
      <c r="X238" s="28"/>
      <c r="Y238" s="29"/>
      <c r="Z238" s="27"/>
      <c r="AA238" s="31"/>
      <c r="AB238" s="29"/>
      <c r="AC238" s="27"/>
      <c r="AD238" s="28"/>
      <c r="AE238" s="29"/>
      <c r="AF238" s="27"/>
      <c r="AG238" s="28"/>
      <c r="AH238" s="29"/>
      <c r="AI238" s="27"/>
      <c r="AJ238" s="28"/>
      <c r="AK238" s="29"/>
      <c r="AL238" s="366">
        <f>AL236-AN236</f>
        <v>0</v>
      </c>
      <c r="AM238" s="367"/>
      <c r="AN238" s="368"/>
      <c r="AO238" s="378"/>
      <c r="AP238" s="379"/>
      <c r="AQ238" s="9"/>
      <c r="AR238" s="10"/>
      <c r="AS238" s="384"/>
      <c r="AT238" s="385"/>
      <c r="AU238" s="354"/>
      <c r="AV238" s="384"/>
      <c r="AW238" s="385"/>
      <c r="AY238" s="365"/>
    </row>
    <row r="239" spans="1:51" ht="9" customHeight="1">
      <c r="A239" s="365"/>
      <c r="B239" s="392">
        <v>4</v>
      </c>
      <c r="C239" s="395" t="e">
        <f>VLOOKUP(A239,MLIST,2,TRUE)&amp;"　"&amp;VLOOKUP(A239,MLIST,3,TRUE)</f>
        <v>#REF!</v>
      </c>
      <c r="D239" s="397" t="e">
        <f>VLOOKUP(A239,MLIST,4,TRUE)</f>
        <v>#REF!</v>
      </c>
      <c r="E239" s="21">
        <f>IF(E240&gt;G240,1,0)</f>
        <v>0</v>
      </c>
      <c r="F239" s="22"/>
      <c r="G239" s="23">
        <f>IF(G240&gt;E240,1,0)</f>
        <v>0</v>
      </c>
      <c r="H239" s="21">
        <f>IF(H240&gt;J240,1,0)</f>
        <v>0</v>
      </c>
      <c r="I239" s="22"/>
      <c r="J239" s="23">
        <f>IF(J240&gt;H240,1,0)</f>
        <v>0</v>
      </c>
      <c r="K239" s="21">
        <f>IF(K240&gt;M240,1,0)</f>
        <v>0</v>
      </c>
      <c r="L239" s="22"/>
      <c r="M239" s="23">
        <f>IF(M240&gt;K240,1,0)</f>
        <v>0</v>
      </c>
      <c r="N239" s="21">
        <f>IF(N240&gt;P240,1,0)</f>
        <v>0</v>
      </c>
      <c r="O239" s="22"/>
      <c r="P239" s="23">
        <f>IF(P240&gt;N240,1,0)</f>
        <v>0</v>
      </c>
      <c r="Q239" s="21">
        <f>IF(Q240&gt;S240,1,0)</f>
        <v>0</v>
      </c>
      <c r="R239" s="22"/>
      <c r="S239" s="23">
        <f>IF(S240&gt;Q240,1,0)</f>
        <v>0</v>
      </c>
      <c r="T239" s="21">
        <f>IF(T240&gt;V240,1,0)</f>
        <v>0</v>
      </c>
      <c r="U239" s="22"/>
      <c r="V239" s="23">
        <f>IF(V240&gt;T240,1,0)</f>
        <v>0</v>
      </c>
      <c r="W239" s="21">
        <f>IF(W240&gt;Y240,1,0)</f>
        <v>0</v>
      </c>
      <c r="X239" s="22"/>
      <c r="Y239" s="23">
        <f>IF(Y240&gt;W240,1,0)</f>
        <v>0</v>
      </c>
      <c r="Z239" s="21">
        <f>IF(Z240&gt;AB240,1,0)</f>
        <v>0</v>
      </c>
      <c r="AA239" s="22"/>
      <c r="AB239" s="23">
        <f>IF(AB240&gt;Z240,1,0)</f>
        <v>0</v>
      </c>
      <c r="AC239" s="21">
        <f>IF(AC240&gt;AE240,1,0)</f>
        <v>0</v>
      </c>
      <c r="AD239" s="22"/>
      <c r="AE239" s="23">
        <f>IF(AE240&gt;AC240,1,0)</f>
        <v>0</v>
      </c>
      <c r="AF239" s="21">
        <f>IF(AF240&gt;AH240,1,0)</f>
        <v>0</v>
      </c>
      <c r="AG239" s="22"/>
      <c r="AH239" s="23">
        <f>IF(AH240&gt;AF240,1,0)</f>
        <v>0</v>
      </c>
      <c r="AI239" s="21"/>
      <c r="AJ239" s="22"/>
      <c r="AK239" s="23"/>
      <c r="AL239" s="24"/>
      <c r="AM239" s="25"/>
      <c r="AN239" s="26"/>
      <c r="AO239" s="376" t="e">
        <f>RANK(AV239,AV$227:AW$266)</f>
        <v>#DIV/0!</v>
      </c>
      <c r="AP239" s="377"/>
      <c r="AQ239" s="9"/>
      <c r="AR239" s="10"/>
      <c r="AS239" s="380" t="e">
        <f>AI240/(AI240+AK240)</f>
        <v>#DIV/0!</v>
      </c>
      <c r="AT239" s="381"/>
      <c r="AU239" s="353"/>
      <c r="AV239" s="380" t="e">
        <f>AS239+AU239</f>
        <v>#DIV/0!</v>
      </c>
      <c r="AW239" s="381"/>
      <c r="AY239" s="365">
        <f>AY285+1</f>
        <v>69</v>
      </c>
    </row>
    <row r="240" spans="1:51" ht="9" customHeight="1">
      <c r="A240" s="365"/>
      <c r="B240" s="393"/>
      <c r="C240" s="396"/>
      <c r="D240" s="398"/>
      <c r="E240" s="382">
        <f>P228</f>
        <v>0</v>
      </c>
      <c r="F240" s="387" t="s">
        <v>27</v>
      </c>
      <c r="G240" s="383">
        <f>N228</f>
        <v>0</v>
      </c>
      <c r="H240" s="382">
        <f>P232</f>
        <v>0</v>
      </c>
      <c r="I240" s="387" t="s">
        <v>27</v>
      </c>
      <c r="J240" s="383">
        <f>N232</f>
        <v>0</v>
      </c>
      <c r="K240" s="382">
        <f>P236</f>
        <v>0</v>
      </c>
      <c r="L240" s="387" t="s">
        <v>27</v>
      </c>
      <c r="M240" s="383">
        <f>N236</f>
        <v>0</v>
      </c>
      <c r="N240" s="382"/>
      <c r="O240" s="387"/>
      <c r="P240" s="383"/>
      <c r="Q240" s="382"/>
      <c r="R240" s="387" t="s">
        <v>27</v>
      </c>
      <c r="S240" s="383"/>
      <c r="T240" s="358"/>
      <c r="U240" s="359" t="s">
        <v>93</v>
      </c>
      <c r="V240" s="360"/>
      <c r="W240" s="382"/>
      <c r="X240" s="387" t="s">
        <v>27</v>
      </c>
      <c r="Y240" s="383"/>
      <c r="Z240" s="382"/>
      <c r="AA240" s="359" t="s">
        <v>27</v>
      </c>
      <c r="AB240" s="383"/>
      <c r="AC240" s="382"/>
      <c r="AD240" s="387" t="s">
        <v>27</v>
      </c>
      <c r="AE240" s="383"/>
      <c r="AF240" s="382"/>
      <c r="AG240" s="387" t="s">
        <v>27</v>
      </c>
      <c r="AH240" s="383"/>
      <c r="AI240" s="382">
        <f>E239+H239+K239+N239+Q239+AF239+T239+W239+Z239+AC239</f>
        <v>0</v>
      </c>
      <c r="AJ240" s="387" t="s">
        <v>27</v>
      </c>
      <c r="AK240" s="383">
        <f>G239+J239+M239+P239+S239+AH239+V239+Y239+AB239+AE239</f>
        <v>0</v>
      </c>
      <c r="AL240" s="382">
        <f>E240+H240+K240+N240+Q240+AF240+T240+W240+Z240+AC240+AF240</f>
        <v>0</v>
      </c>
      <c r="AM240" s="387" t="s">
        <v>27</v>
      </c>
      <c r="AN240" s="383">
        <f>G240+J240+M240+P240+S240+AH240+V240+Y240+AB240+AE240+AH240</f>
        <v>0</v>
      </c>
      <c r="AO240" s="358"/>
      <c r="AP240" s="360"/>
      <c r="AQ240" s="9"/>
      <c r="AR240" s="10"/>
      <c r="AS240" s="382"/>
      <c r="AT240" s="383"/>
      <c r="AU240" s="386"/>
      <c r="AV240" s="382"/>
      <c r="AW240" s="383"/>
      <c r="AY240" s="365"/>
    </row>
    <row r="241" spans="1:51" ht="9" customHeight="1">
      <c r="A241" s="365"/>
      <c r="B241" s="393"/>
      <c r="C241" s="388" t="e">
        <f>VLOOKUP(A241,MLIST,2,TRUE)&amp;"　"&amp;VLOOKUP(A241,MLIST,3,TRUE)</f>
        <v>#REF!</v>
      </c>
      <c r="D241" s="390" t="e">
        <f>VLOOKUP(A241,MLIST,4,TRUE)</f>
        <v>#REF!</v>
      </c>
      <c r="E241" s="382"/>
      <c r="F241" s="387"/>
      <c r="G241" s="383"/>
      <c r="H241" s="382"/>
      <c r="I241" s="387"/>
      <c r="J241" s="383"/>
      <c r="K241" s="382"/>
      <c r="L241" s="387"/>
      <c r="M241" s="383"/>
      <c r="N241" s="382"/>
      <c r="O241" s="387"/>
      <c r="P241" s="383"/>
      <c r="Q241" s="382"/>
      <c r="R241" s="387"/>
      <c r="S241" s="383"/>
      <c r="T241" s="358"/>
      <c r="U241" s="359"/>
      <c r="V241" s="360"/>
      <c r="W241" s="382"/>
      <c r="X241" s="387"/>
      <c r="Y241" s="383"/>
      <c r="Z241" s="382"/>
      <c r="AA241" s="359"/>
      <c r="AB241" s="383"/>
      <c r="AC241" s="382"/>
      <c r="AD241" s="387"/>
      <c r="AE241" s="383"/>
      <c r="AF241" s="382"/>
      <c r="AG241" s="387"/>
      <c r="AH241" s="383"/>
      <c r="AI241" s="382"/>
      <c r="AJ241" s="387"/>
      <c r="AK241" s="383"/>
      <c r="AL241" s="382"/>
      <c r="AM241" s="387"/>
      <c r="AN241" s="383"/>
      <c r="AO241" s="358"/>
      <c r="AP241" s="360"/>
      <c r="AQ241" s="9"/>
      <c r="AR241" s="10"/>
      <c r="AS241" s="382"/>
      <c r="AT241" s="383"/>
      <c r="AU241" s="386"/>
      <c r="AV241" s="382"/>
      <c r="AW241" s="383"/>
      <c r="AY241" s="365">
        <f>AY239+1</f>
        <v>70</v>
      </c>
    </row>
    <row r="242" spans="1:51" ht="9" customHeight="1">
      <c r="A242" s="365"/>
      <c r="B242" s="394"/>
      <c r="C242" s="389"/>
      <c r="D242" s="391"/>
      <c r="E242" s="27"/>
      <c r="F242" s="28"/>
      <c r="G242" s="29"/>
      <c r="H242" s="27"/>
      <c r="I242" s="28"/>
      <c r="J242" s="29"/>
      <c r="K242" s="27"/>
      <c r="L242" s="28"/>
      <c r="M242" s="29"/>
      <c r="N242" s="27"/>
      <c r="O242" s="28"/>
      <c r="P242" s="29"/>
      <c r="Q242" s="27"/>
      <c r="R242" s="28"/>
      <c r="S242" s="29"/>
      <c r="T242" s="30"/>
      <c r="U242" s="31"/>
      <c r="V242" s="32"/>
      <c r="W242" s="27"/>
      <c r="X242" s="28"/>
      <c r="Y242" s="29"/>
      <c r="Z242" s="27"/>
      <c r="AA242" s="31"/>
      <c r="AB242" s="29"/>
      <c r="AC242" s="27"/>
      <c r="AD242" s="28"/>
      <c r="AE242" s="29"/>
      <c r="AF242" s="27"/>
      <c r="AG242" s="28"/>
      <c r="AH242" s="29"/>
      <c r="AI242" s="27"/>
      <c r="AJ242" s="28"/>
      <c r="AK242" s="29"/>
      <c r="AL242" s="366">
        <f>AL240-AN240</f>
        <v>0</v>
      </c>
      <c r="AM242" s="367"/>
      <c r="AN242" s="368"/>
      <c r="AO242" s="378"/>
      <c r="AP242" s="379"/>
      <c r="AQ242" s="9"/>
      <c r="AR242" s="10"/>
      <c r="AS242" s="384"/>
      <c r="AT242" s="385"/>
      <c r="AU242" s="354"/>
      <c r="AV242" s="384"/>
      <c r="AW242" s="385"/>
      <c r="AY242" s="365"/>
    </row>
    <row r="243" spans="1:51" ht="9" hidden="1" customHeight="1">
      <c r="A243" s="365"/>
      <c r="B243" s="392">
        <v>5</v>
      </c>
      <c r="C243" s="395" t="e">
        <f>VLOOKUP(A243,MLIST,2,TRUE)&amp;"　"&amp;VLOOKUP(A243,MLIST,3,TRUE)</f>
        <v>#REF!</v>
      </c>
      <c r="D243" s="397" t="e">
        <f>VLOOKUP(A243,MLIST,4,TRUE)</f>
        <v>#REF!</v>
      </c>
      <c r="E243" s="21">
        <f>IF(E244&gt;G244,1,0)</f>
        <v>0</v>
      </c>
      <c r="F243" s="22"/>
      <c r="G243" s="23">
        <f>IF(G244&gt;E244,1,0)</f>
        <v>0</v>
      </c>
      <c r="H243" s="21">
        <f>IF(H244&gt;J244,1,0)</f>
        <v>0</v>
      </c>
      <c r="I243" s="22"/>
      <c r="J243" s="23">
        <f>IF(J244&gt;H244,1,0)</f>
        <v>0</v>
      </c>
      <c r="K243" s="21">
        <f>IF(K244&gt;M244,1,0)</f>
        <v>0</v>
      </c>
      <c r="L243" s="22"/>
      <c r="M243" s="23">
        <f>IF(M244&gt;K244,1,0)</f>
        <v>0</v>
      </c>
      <c r="N243" s="21">
        <f>IF(N244&gt;P244,1,0)</f>
        <v>0</v>
      </c>
      <c r="O243" s="22"/>
      <c r="P243" s="23">
        <f>IF(P244&gt;N244,1,0)</f>
        <v>0</v>
      </c>
      <c r="Q243" s="21">
        <f>IF(Q244&gt;S244,1,0)</f>
        <v>0</v>
      </c>
      <c r="R243" s="22"/>
      <c r="S243" s="23">
        <f>IF(S244&gt;Q244,1,0)</f>
        <v>0</v>
      </c>
      <c r="T243" s="21">
        <f>IF(T244&gt;V244,1,0)</f>
        <v>0</v>
      </c>
      <c r="U243" s="22"/>
      <c r="V243" s="23">
        <f>IF(V244&gt;T244,1,0)</f>
        <v>0</v>
      </c>
      <c r="W243" s="21">
        <f>IF(W244&gt;Y244,1,0)</f>
        <v>0</v>
      </c>
      <c r="X243" s="22"/>
      <c r="Y243" s="23">
        <f>IF(Y244&gt;W244,1,0)</f>
        <v>0</v>
      </c>
      <c r="Z243" s="21">
        <f>IF(Z244&gt;AB244,1,0)</f>
        <v>0</v>
      </c>
      <c r="AA243" s="22"/>
      <c r="AB243" s="23">
        <f>IF(AB244&gt;Z244,1,0)</f>
        <v>0</v>
      </c>
      <c r="AC243" s="21">
        <f>IF(AC244&gt;AE244,1,0)</f>
        <v>0</v>
      </c>
      <c r="AD243" s="22"/>
      <c r="AE243" s="23">
        <f>IF(AE244&gt;AC244,1,0)</f>
        <v>0</v>
      </c>
      <c r="AF243" s="21">
        <f>IF(AF244&gt;AH244,1,0)</f>
        <v>0</v>
      </c>
      <c r="AG243" s="22"/>
      <c r="AH243" s="23">
        <f>IF(AH244&gt;AF244,1,0)</f>
        <v>0</v>
      </c>
      <c r="AI243" s="21"/>
      <c r="AJ243" s="22"/>
      <c r="AK243" s="23"/>
      <c r="AL243" s="24"/>
      <c r="AM243" s="25"/>
      <c r="AN243" s="26"/>
      <c r="AO243" s="376" t="e">
        <f>RANK(AV243,AV$227:AW$266)</f>
        <v>#DIV/0!</v>
      </c>
      <c r="AP243" s="377"/>
      <c r="AQ243" s="9"/>
      <c r="AR243" s="10"/>
      <c r="AS243" s="380"/>
      <c r="AT243" s="381"/>
      <c r="AU243" s="353"/>
      <c r="AV243" s="380"/>
      <c r="AW243" s="381"/>
      <c r="AY243" s="365"/>
    </row>
    <row r="244" spans="1:51" ht="9" hidden="1" customHeight="1">
      <c r="A244" s="365"/>
      <c r="B244" s="393"/>
      <c r="C244" s="396"/>
      <c r="D244" s="398"/>
      <c r="E244" s="382">
        <f>S228</f>
        <v>0</v>
      </c>
      <c r="F244" s="387" t="s">
        <v>27</v>
      </c>
      <c r="G244" s="383">
        <f>Q228</f>
        <v>0</v>
      </c>
      <c r="H244" s="382">
        <f>S232</f>
        <v>0</v>
      </c>
      <c r="I244" s="387" t="s">
        <v>27</v>
      </c>
      <c r="J244" s="383">
        <f>Q232</f>
        <v>0</v>
      </c>
      <c r="K244" s="382">
        <f>S236</f>
        <v>0</v>
      </c>
      <c r="L244" s="387" t="s">
        <v>27</v>
      </c>
      <c r="M244" s="383">
        <f>Q236</f>
        <v>0</v>
      </c>
      <c r="N244" s="382">
        <f>S240</f>
        <v>0</v>
      </c>
      <c r="O244" s="387" t="s">
        <v>27</v>
      </c>
      <c r="P244" s="383">
        <f>Q240</f>
        <v>0</v>
      </c>
      <c r="Q244" s="382"/>
      <c r="R244" s="387"/>
      <c r="S244" s="383"/>
      <c r="T244" s="358"/>
      <c r="U244" s="359" t="s">
        <v>93</v>
      </c>
      <c r="V244" s="360"/>
      <c r="W244" s="382"/>
      <c r="X244" s="387" t="s">
        <v>27</v>
      </c>
      <c r="Y244" s="383"/>
      <c r="Z244" s="382"/>
      <c r="AA244" s="359" t="s">
        <v>27</v>
      </c>
      <c r="AB244" s="383"/>
      <c r="AC244" s="382"/>
      <c r="AD244" s="387" t="s">
        <v>27</v>
      </c>
      <c r="AE244" s="383"/>
      <c r="AF244" s="382"/>
      <c r="AG244" s="387" t="s">
        <v>27</v>
      </c>
      <c r="AH244" s="383"/>
      <c r="AI244" s="382">
        <f>E243+H243+K243+N243+Q243+AF243+T243+W243+Z243+AC243</f>
        <v>0</v>
      </c>
      <c r="AJ244" s="387" t="s">
        <v>27</v>
      </c>
      <c r="AK244" s="383">
        <f>G243+J243+M243+P243+S243+AH243+V243+Y243+AB243+AE243</f>
        <v>0</v>
      </c>
      <c r="AL244" s="382">
        <f>E244+H244+K244+N244+Q244+AF244+T244+W244+Z244+AC244+AF244</f>
        <v>0</v>
      </c>
      <c r="AM244" s="387" t="s">
        <v>27</v>
      </c>
      <c r="AN244" s="383">
        <f>G244+J244+M244+P244+S244+AH244+V244+Y244+AB244+AE244+AH244</f>
        <v>0</v>
      </c>
      <c r="AO244" s="358"/>
      <c r="AP244" s="360"/>
      <c r="AQ244" s="9"/>
      <c r="AR244" s="10"/>
      <c r="AS244" s="382"/>
      <c r="AT244" s="383"/>
      <c r="AU244" s="386"/>
      <c r="AV244" s="382"/>
      <c r="AW244" s="383"/>
      <c r="AY244" s="365"/>
    </row>
    <row r="245" spans="1:51" ht="9" hidden="1" customHeight="1">
      <c r="A245" s="365"/>
      <c r="B245" s="393"/>
      <c r="C245" s="388" t="e">
        <f>VLOOKUP(A245,MLIST,2,TRUE)&amp;"　"&amp;VLOOKUP(A245,MLIST,3,TRUE)</f>
        <v>#REF!</v>
      </c>
      <c r="D245" s="390" t="e">
        <f>VLOOKUP(A245,MLIST,4,TRUE)</f>
        <v>#REF!</v>
      </c>
      <c r="E245" s="382"/>
      <c r="F245" s="387"/>
      <c r="G245" s="383"/>
      <c r="H245" s="382"/>
      <c r="I245" s="387"/>
      <c r="J245" s="383"/>
      <c r="K245" s="382"/>
      <c r="L245" s="387"/>
      <c r="M245" s="383"/>
      <c r="N245" s="382"/>
      <c r="O245" s="387"/>
      <c r="P245" s="383"/>
      <c r="Q245" s="382"/>
      <c r="R245" s="387"/>
      <c r="S245" s="383"/>
      <c r="T245" s="358"/>
      <c r="U245" s="359"/>
      <c r="V245" s="360"/>
      <c r="W245" s="382"/>
      <c r="X245" s="387"/>
      <c r="Y245" s="383"/>
      <c r="Z245" s="382"/>
      <c r="AA245" s="359"/>
      <c r="AB245" s="383"/>
      <c r="AC245" s="382"/>
      <c r="AD245" s="387"/>
      <c r="AE245" s="383"/>
      <c r="AF245" s="382"/>
      <c r="AG245" s="387"/>
      <c r="AH245" s="383"/>
      <c r="AI245" s="382"/>
      <c r="AJ245" s="387"/>
      <c r="AK245" s="383"/>
      <c r="AL245" s="382"/>
      <c r="AM245" s="387"/>
      <c r="AN245" s="383"/>
      <c r="AO245" s="358"/>
      <c r="AP245" s="360"/>
      <c r="AQ245" s="9"/>
      <c r="AR245" s="10"/>
      <c r="AS245" s="382"/>
      <c r="AT245" s="383"/>
      <c r="AU245" s="386"/>
      <c r="AV245" s="382"/>
      <c r="AW245" s="383"/>
      <c r="AY245" s="365"/>
    </row>
    <row r="246" spans="1:51" ht="9" hidden="1" customHeight="1">
      <c r="A246" s="365"/>
      <c r="B246" s="394"/>
      <c r="C246" s="389"/>
      <c r="D246" s="391"/>
      <c r="E246" s="27"/>
      <c r="F246" s="28"/>
      <c r="G246" s="29"/>
      <c r="H246" s="27"/>
      <c r="I246" s="28"/>
      <c r="J246" s="29"/>
      <c r="K246" s="27"/>
      <c r="L246" s="28"/>
      <c r="M246" s="29"/>
      <c r="N246" s="27"/>
      <c r="O246" s="28"/>
      <c r="P246" s="29"/>
      <c r="Q246" s="27"/>
      <c r="R246" s="28"/>
      <c r="S246" s="29"/>
      <c r="T246" s="30"/>
      <c r="U246" s="31"/>
      <c r="V246" s="32"/>
      <c r="W246" s="27"/>
      <c r="X246" s="28"/>
      <c r="Y246" s="29"/>
      <c r="Z246" s="27"/>
      <c r="AA246" s="31"/>
      <c r="AB246" s="29"/>
      <c r="AC246" s="27"/>
      <c r="AD246" s="28"/>
      <c r="AE246" s="29"/>
      <c r="AF246" s="27"/>
      <c r="AG246" s="28"/>
      <c r="AH246" s="29"/>
      <c r="AI246" s="27"/>
      <c r="AJ246" s="28"/>
      <c r="AK246" s="29"/>
      <c r="AL246" s="366">
        <f>AL244-AN244</f>
        <v>0</v>
      </c>
      <c r="AM246" s="367"/>
      <c r="AN246" s="368"/>
      <c r="AO246" s="378"/>
      <c r="AP246" s="379"/>
      <c r="AQ246" s="9"/>
      <c r="AR246" s="10"/>
      <c r="AS246" s="384"/>
      <c r="AT246" s="385"/>
      <c r="AU246" s="354"/>
      <c r="AV246" s="384"/>
      <c r="AW246" s="385"/>
      <c r="AY246" s="365"/>
    </row>
    <row r="247" spans="1:51" ht="9" hidden="1" customHeight="1">
      <c r="A247" s="353"/>
      <c r="B247" s="369">
        <v>6</v>
      </c>
      <c r="C247" s="372" t="e">
        <f>VLOOKUP(A247,MLIST,2,TRUE)&amp;"　"&amp;VLOOKUP(A247,MLIST,3,TRUE)</f>
        <v>#REF!</v>
      </c>
      <c r="D247" s="374" t="e">
        <f>VLOOKUP(A247,MLIST,4,TRUE)</f>
        <v>#REF!</v>
      </c>
      <c r="E247" s="21">
        <f>IF(E248&gt;G248,1,0)</f>
        <v>0</v>
      </c>
      <c r="F247" s="22"/>
      <c r="G247" s="23">
        <f>IF(G248&gt;E248,1,0)</f>
        <v>0</v>
      </c>
      <c r="H247" s="21">
        <f>IF(H248&gt;J248,1,0)</f>
        <v>0</v>
      </c>
      <c r="I247" s="22"/>
      <c r="J247" s="23">
        <f>IF(J248&gt;H248,1,0)</f>
        <v>0</v>
      </c>
      <c r="K247" s="21">
        <f>IF(K248&gt;M248,1,0)</f>
        <v>0</v>
      </c>
      <c r="L247" s="22"/>
      <c r="M247" s="23">
        <f>IF(M248&gt;K248,1,0)</f>
        <v>0</v>
      </c>
      <c r="N247" s="21">
        <f>IF(N248&gt;P248,1,0)</f>
        <v>0</v>
      </c>
      <c r="O247" s="22"/>
      <c r="P247" s="23">
        <f>IF(P248&gt;N248,1,0)</f>
        <v>0</v>
      </c>
      <c r="Q247" s="21">
        <f>IF(Q248&gt;S248,1,0)</f>
        <v>0</v>
      </c>
      <c r="R247" s="22"/>
      <c r="S247" s="23">
        <f>IF(S248&gt;Q248,1,0)</f>
        <v>0</v>
      </c>
      <c r="T247" s="21">
        <f>IF(T248&gt;V248,1,0)</f>
        <v>0</v>
      </c>
      <c r="U247" s="22"/>
      <c r="V247" s="23">
        <f>IF(V248&gt;T248,1,0)</f>
        <v>0</v>
      </c>
      <c r="W247" s="21">
        <f>IF(W248&gt;Y248,1,0)</f>
        <v>0</v>
      </c>
      <c r="X247" s="22"/>
      <c r="Y247" s="23">
        <f>IF(Y248&gt;W248,1,0)</f>
        <v>0</v>
      </c>
      <c r="Z247" s="21">
        <f>IF(Z248&gt;AB248,1,0)</f>
        <v>0</v>
      </c>
      <c r="AA247" s="22"/>
      <c r="AB247" s="23">
        <f>IF(AB248&gt;Z248,1,0)</f>
        <v>0</v>
      </c>
      <c r="AC247" s="21">
        <f>IF(AC248&gt;AE248,1,0)</f>
        <v>0</v>
      </c>
      <c r="AD247" s="22"/>
      <c r="AE247" s="23">
        <f>IF(AE248&gt;AC248,1,0)</f>
        <v>0</v>
      </c>
      <c r="AF247" s="21">
        <f>IF(AF248&gt;AH248,1,0)</f>
        <v>0</v>
      </c>
      <c r="AG247" s="22"/>
      <c r="AH247" s="23">
        <f>IF(AH248&gt;AF248,1,0)</f>
        <v>0</v>
      </c>
      <c r="AI247" s="21"/>
      <c r="AJ247" s="22"/>
      <c r="AK247" s="23"/>
      <c r="AL247" s="21"/>
      <c r="AM247" s="22"/>
      <c r="AN247" s="23"/>
      <c r="AO247" s="376" t="e">
        <f>RANK(AV247,AV$227:AW$266)</f>
        <v>#DIV/0!</v>
      </c>
      <c r="AP247" s="377"/>
      <c r="AQ247" s="9"/>
      <c r="AR247" s="10"/>
      <c r="AS247" s="380"/>
      <c r="AT247" s="381"/>
      <c r="AU247" s="353"/>
      <c r="AV247" s="380"/>
      <c r="AW247" s="381"/>
      <c r="AY247" s="353"/>
    </row>
    <row r="248" spans="1:51" ht="9" hidden="1" customHeight="1">
      <c r="A248" s="354"/>
      <c r="B248" s="370"/>
      <c r="C248" s="373"/>
      <c r="D248" s="375"/>
      <c r="E248" s="358">
        <f>V228</f>
        <v>0</v>
      </c>
      <c r="F248" s="359" t="s">
        <v>27</v>
      </c>
      <c r="G248" s="360">
        <f>T228</f>
        <v>0</v>
      </c>
      <c r="H248" s="358">
        <f>V232</f>
        <v>0</v>
      </c>
      <c r="I248" s="359" t="s">
        <v>27</v>
      </c>
      <c r="J248" s="360">
        <f>T232</f>
        <v>0</v>
      </c>
      <c r="K248" s="358">
        <f>V236</f>
        <v>0</v>
      </c>
      <c r="L248" s="359" t="s">
        <v>27</v>
      </c>
      <c r="M248" s="360">
        <f>T236</f>
        <v>0</v>
      </c>
      <c r="N248" s="358">
        <f>V240</f>
        <v>0</v>
      </c>
      <c r="O248" s="359" t="s">
        <v>27</v>
      </c>
      <c r="P248" s="360">
        <f>T240</f>
        <v>0</v>
      </c>
      <c r="Q248" s="358">
        <f>V244</f>
        <v>0</v>
      </c>
      <c r="R248" s="359" t="s">
        <v>27</v>
      </c>
      <c r="S248" s="360">
        <f>T244</f>
        <v>0</v>
      </c>
      <c r="T248" s="358"/>
      <c r="U248" s="359"/>
      <c r="V248" s="360"/>
      <c r="W248" s="358"/>
      <c r="X248" s="359" t="s">
        <v>27</v>
      </c>
      <c r="Y248" s="360"/>
      <c r="Z248" s="358"/>
      <c r="AA248" s="359" t="s">
        <v>27</v>
      </c>
      <c r="AB248" s="360"/>
      <c r="AC248" s="358"/>
      <c r="AD248" s="359" t="s">
        <v>27</v>
      </c>
      <c r="AE248" s="360"/>
      <c r="AF248" s="358"/>
      <c r="AG248" s="359" t="s">
        <v>27</v>
      </c>
      <c r="AH248" s="360"/>
      <c r="AI248" s="358">
        <f>E247+H247+K247+N247+Q247+AF247+T247+W247+Z247+AC247</f>
        <v>0</v>
      </c>
      <c r="AJ248" s="359" t="s">
        <v>27</v>
      </c>
      <c r="AK248" s="360">
        <f>G247+J247+M247+P247+S247+AH247+V247+Y247+AB247+AE247</f>
        <v>0</v>
      </c>
      <c r="AL248" s="358">
        <f>E248+H248+K248+N248+Q248+AF248+T248+W248+Z248+AC248+AF248</f>
        <v>0</v>
      </c>
      <c r="AM248" s="359" t="s">
        <v>27</v>
      </c>
      <c r="AN248" s="360">
        <f>G248+J248+M248+P248+S248+AH248+V248+Y248+AB248+AE248+AH248</f>
        <v>0</v>
      </c>
      <c r="AO248" s="358"/>
      <c r="AP248" s="360"/>
      <c r="AQ248" s="9"/>
      <c r="AR248" s="10"/>
      <c r="AS248" s="382"/>
      <c r="AT248" s="383"/>
      <c r="AU248" s="386"/>
      <c r="AV248" s="382"/>
      <c r="AW248" s="383"/>
      <c r="AY248" s="354"/>
    </row>
    <row r="249" spans="1:51" ht="9" hidden="1" customHeight="1">
      <c r="A249" s="353"/>
      <c r="B249" s="370"/>
      <c r="C249" s="361" t="e">
        <f>VLOOKUP(A249,MLIST,2,TRUE)&amp;"　"&amp;VLOOKUP(A249,MLIST,3,TRUE)</f>
        <v>#REF!</v>
      </c>
      <c r="D249" s="363" t="e">
        <f>VLOOKUP(A249,MLIST,4,TRUE)</f>
        <v>#REF!</v>
      </c>
      <c r="E249" s="358"/>
      <c r="F249" s="359"/>
      <c r="G249" s="360"/>
      <c r="H249" s="358"/>
      <c r="I249" s="359"/>
      <c r="J249" s="360"/>
      <c r="K249" s="358"/>
      <c r="L249" s="359"/>
      <c r="M249" s="360"/>
      <c r="N249" s="358"/>
      <c r="O249" s="359"/>
      <c r="P249" s="360"/>
      <c r="Q249" s="358"/>
      <c r="R249" s="359"/>
      <c r="S249" s="360"/>
      <c r="T249" s="358"/>
      <c r="U249" s="359"/>
      <c r="V249" s="360"/>
      <c r="W249" s="358"/>
      <c r="X249" s="359"/>
      <c r="Y249" s="360"/>
      <c r="Z249" s="358"/>
      <c r="AA249" s="359"/>
      <c r="AB249" s="360"/>
      <c r="AC249" s="358"/>
      <c r="AD249" s="359"/>
      <c r="AE249" s="360"/>
      <c r="AF249" s="358"/>
      <c r="AG249" s="359"/>
      <c r="AH249" s="360"/>
      <c r="AI249" s="358"/>
      <c r="AJ249" s="359"/>
      <c r="AK249" s="360"/>
      <c r="AL249" s="358"/>
      <c r="AM249" s="359"/>
      <c r="AN249" s="360"/>
      <c r="AO249" s="358"/>
      <c r="AP249" s="360"/>
      <c r="AQ249" s="9"/>
      <c r="AR249" s="10"/>
      <c r="AS249" s="382"/>
      <c r="AT249" s="383"/>
      <c r="AU249" s="386"/>
      <c r="AV249" s="382"/>
      <c r="AW249" s="383"/>
      <c r="AY249" s="353"/>
    </row>
    <row r="250" spans="1:51" ht="9" hidden="1" customHeight="1">
      <c r="A250" s="354"/>
      <c r="B250" s="371"/>
      <c r="C250" s="362"/>
      <c r="D250" s="364"/>
      <c r="E250" s="30"/>
      <c r="F250" s="31"/>
      <c r="G250" s="32"/>
      <c r="H250" s="30"/>
      <c r="I250" s="31"/>
      <c r="J250" s="32"/>
      <c r="K250" s="30"/>
      <c r="L250" s="31"/>
      <c r="M250" s="32"/>
      <c r="N250" s="30"/>
      <c r="O250" s="31"/>
      <c r="P250" s="32"/>
      <c r="Q250" s="30"/>
      <c r="R250" s="31"/>
      <c r="S250" s="32"/>
      <c r="T250" s="30"/>
      <c r="U250" s="31"/>
      <c r="V250" s="32"/>
      <c r="W250" s="30"/>
      <c r="X250" s="31"/>
      <c r="Y250" s="32"/>
      <c r="Z250" s="30"/>
      <c r="AA250" s="31"/>
      <c r="AB250" s="32"/>
      <c r="AC250" s="30"/>
      <c r="AD250" s="31"/>
      <c r="AE250" s="32"/>
      <c r="AF250" s="30"/>
      <c r="AG250" s="31"/>
      <c r="AH250" s="32"/>
      <c r="AI250" s="30"/>
      <c r="AJ250" s="31"/>
      <c r="AK250" s="32"/>
      <c r="AL250" s="355">
        <f>AL248-AN248</f>
        <v>0</v>
      </c>
      <c r="AM250" s="356"/>
      <c r="AN250" s="357"/>
      <c r="AO250" s="378"/>
      <c r="AP250" s="379"/>
      <c r="AQ250" s="9"/>
      <c r="AR250" s="10"/>
      <c r="AS250" s="384"/>
      <c r="AT250" s="385"/>
      <c r="AU250" s="354"/>
      <c r="AV250" s="384"/>
      <c r="AW250" s="385"/>
      <c r="AY250" s="354"/>
    </row>
    <row r="251" spans="1:51" ht="9" hidden="1" customHeight="1">
      <c r="A251" s="353"/>
      <c r="B251" s="392">
        <v>7</v>
      </c>
      <c r="C251" s="403" t="e">
        <f>VLOOKUP(A251,MLIST,3,TRUE)&amp;"　"&amp;VLOOKUP(A251,MLIST,4,TRUE)</f>
        <v>#REF!</v>
      </c>
      <c r="D251" s="405" t="e">
        <f>VLOOKUP(A251,MLIST,5,TRUE)</f>
        <v>#REF!</v>
      </c>
      <c r="E251" s="21">
        <f>IF(E252&gt;G252,1,0)</f>
        <v>0</v>
      </c>
      <c r="F251" s="22"/>
      <c r="G251" s="23">
        <f>IF(G252&gt;E252,1,0)</f>
        <v>0</v>
      </c>
      <c r="H251" s="21">
        <f>IF(H252&gt;J252,1,0)</f>
        <v>0</v>
      </c>
      <c r="I251" s="22"/>
      <c r="J251" s="23">
        <f>IF(J252&gt;H252,1,0)</f>
        <v>0</v>
      </c>
      <c r="K251" s="21">
        <f>IF(K252&gt;M252,1,0)</f>
        <v>0</v>
      </c>
      <c r="L251" s="22"/>
      <c r="M251" s="23">
        <f>IF(M252&gt;K252,1,0)</f>
        <v>0</v>
      </c>
      <c r="N251" s="21">
        <f>IF(N252&gt;P252,1,0)</f>
        <v>0</v>
      </c>
      <c r="O251" s="22"/>
      <c r="P251" s="23">
        <f>IF(P252&gt;N252,1,0)</f>
        <v>0</v>
      </c>
      <c r="Q251" s="21">
        <f>IF(Q252&gt;S252,1,0)</f>
        <v>0</v>
      </c>
      <c r="R251" s="22"/>
      <c r="S251" s="23">
        <f>IF(S252&gt;Q252,1,0)</f>
        <v>0</v>
      </c>
      <c r="T251" s="21">
        <f>IF(T252&gt;V252,1,0)</f>
        <v>0</v>
      </c>
      <c r="U251" s="22"/>
      <c r="V251" s="23">
        <f>IF(V252&gt;T252,1,0)</f>
        <v>0</v>
      </c>
      <c r="W251" s="21">
        <f>IF(W252&gt;Y252,1,0)</f>
        <v>0</v>
      </c>
      <c r="X251" s="22"/>
      <c r="Y251" s="23">
        <f>IF(Y252&gt;W252,1,0)</f>
        <v>0</v>
      </c>
      <c r="Z251" s="21">
        <f>IF(Z252&gt;AB252,1,0)</f>
        <v>0</v>
      </c>
      <c r="AA251" s="22"/>
      <c r="AB251" s="23">
        <f>IF(AB252&gt;Z252,1,0)</f>
        <v>0</v>
      </c>
      <c r="AC251" s="21">
        <f>IF(AC252&gt;AE252,1,0)</f>
        <v>0</v>
      </c>
      <c r="AD251" s="22"/>
      <c r="AE251" s="23">
        <f>IF(AE252&gt;AC252,1,0)</f>
        <v>0</v>
      </c>
      <c r="AF251" s="21">
        <f>IF(AF252&gt;AH252,1,0)</f>
        <v>0</v>
      </c>
      <c r="AG251" s="22"/>
      <c r="AH251" s="23">
        <f>IF(AH252&gt;AF252,1,0)</f>
        <v>0</v>
      </c>
      <c r="AI251" s="21"/>
      <c r="AJ251" s="22"/>
      <c r="AK251" s="23"/>
      <c r="AL251" s="24"/>
      <c r="AM251" s="25"/>
      <c r="AN251" s="26"/>
      <c r="AO251" s="376" t="e">
        <f>RANK(AV251,AV$139:AW$178)</f>
        <v>#DIV/0!</v>
      </c>
      <c r="AP251" s="377"/>
      <c r="AQ251" s="9"/>
      <c r="AR251" s="10"/>
      <c r="AS251" s="380"/>
      <c r="AT251" s="381"/>
      <c r="AU251" s="353"/>
      <c r="AV251" s="380"/>
      <c r="AW251" s="381"/>
      <c r="AY251" s="353"/>
    </row>
    <row r="252" spans="1:51" ht="9" hidden="1" customHeight="1">
      <c r="A252" s="354"/>
      <c r="B252" s="393"/>
      <c r="C252" s="404"/>
      <c r="D252" s="406"/>
      <c r="E252" s="382">
        <f>Y228</f>
        <v>0</v>
      </c>
      <c r="F252" s="387" t="s">
        <v>27</v>
      </c>
      <c r="G252" s="383">
        <f>W228</f>
        <v>0</v>
      </c>
      <c r="H252" s="382">
        <f>Y232</f>
        <v>0</v>
      </c>
      <c r="I252" s="387" t="s">
        <v>27</v>
      </c>
      <c r="J252" s="383">
        <f>W232</f>
        <v>0</v>
      </c>
      <c r="K252" s="382">
        <f>Y236</f>
        <v>0</v>
      </c>
      <c r="L252" s="387" t="s">
        <v>27</v>
      </c>
      <c r="M252" s="383">
        <f>W236</f>
        <v>0</v>
      </c>
      <c r="N252" s="382">
        <f>Y240</f>
        <v>0</v>
      </c>
      <c r="O252" s="387" t="s">
        <v>27</v>
      </c>
      <c r="P252" s="383">
        <f>W240</f>
        <v>0</v>
      </c>
      <c r="Q252" s="382">
        <f>Y244</f>
        <v>0</v>
      </c>
      <c r="R252" s="387" t="s">
        <v>27</v>
      </c>
      <c r="S252" s="383">
        <f>W244</f>
        <v>0</v>
      </c>
      <c r="T252" s="382">
        <f>Y248</f>
        <v>0</v>
      </c>
      <c r="U252" s="387" t="s">
        <v>27</v>
      </c>
      <c r="V252" s="383">
        <f>W248</f>
        <v>0</v>
      </c>
      <c r="W252" s="382"/>
      <c r="X252" s="387"/>
      <c r="Y252" s="383"/>
      <c r="Z252" s="382"/>
      <c r="AA252" s="359" t="s">
        <v>27</v>
      </c>
      <c r="AB252" s="383"/>
      <c r="AC252" s="382"/>
      <c r="AD252" s="387" t="s">
        <v>27</v>
      </c>
      <c r="AE252" s="383"/>
      <c r="AF252" s="382"/>
      <c r="AG252" s="387" t="s">
        <v>27</v>
      </c>
      <c r="AH252" s="383"/>
      <c r="AI252" s="382">
        <f>E251+H251+K251+N251+Q251+AF251+T251+W251+Z251+AC251</f>
        <v>0</v>
      </c>
      <c r="AJ252" s="387" t="s">
        <v>27</v>
      </c>
      <c r="AK252" s="383">
        <f>G251+J251+M251+P251+S251+AH251+V251+Y251+AB251+AE251</f>
        <v>0</v>
      </c>
      <c r="AL252" s="382">
        <f>E252+H252+K252+N252+Q252+AF252+T252+W252+Z252+AC252+AF252</f>
        <v>0</v>
      </c>
      <c r="AM252" s="387" t="s">
        <v>27</v>
      </c>
      <c r="AN252" s="383">
        <f>G252+J252+M252+P252+S252+AH252+V252+Y252+AB252+AE252+AH252</f>
        <v>0</v>
      </c>
      <c r="AO252" s="358"/>
      <c r="AP252" s="360"/>
      <c r="AQ252" s="9"/>
      <c r="AR252" s="10"/>
      <c r="AS252" s="382"/>
      <c r="AT252" s="383"/>
      <c r="AU252" s="386"/>
      <c r="AV252" s="382"/>
      <c r="AW252" s="383"/>
      <c r="AY252" s="354"/>
    </row>
    <row r="253" spans="1:51" ht="9" hidden="1" customHeight="1">
      <c r="A253" s="353"/>
      <c r="B253" s="393"/>
      <c r="C253" s="419" t="e">
        <f>VLOOKUP(A253,MLIST,3,TRUE)&amp;"　"&amp;VLOOKUP(A253,MLIST,4,TRUE)</f>
        <v>#REF!</v>
      </c>
      <c r="D253" s="420" t="e">
        <f>VLOOKUP(A253,MLIST,5,TRUE)</f>
        <v>#REF!</v>
      </c>
      <c r="E253" s="382"/>
      <c r="F253" s="387"/>
      <c r="G253" s="383"/>
      <c r="H253" s="382"/>
      <c r="I253" s="387"/>
      <c r="J253" s="383"/>
      <c r="K253" s="382"/>
      <c r="L253" s="387"/>
      <c r="M253" s="383"/>
      <c r="N253" s="382"/>
      <c r="O253" s="387"/>
      <c r="P253" s="383"/>
      <c r="Q253" s="382"/>
      <c r="R253" s="387"/>
      <c r="S253" s="383"/>
      <c r="T253" s="382"/>
      <c r="U253" s="387"/>
      <c r="V253" s="383"/>
      <c r="W253" s="382"/>
      <c r="X253" s="387"/>
      <c r="Y253" s="383"/>
      <c r="Z253" s="382"/>
      <c r="AA253" s="359"/>
      <c r="AB253" s="383"/>
      <c r="AC253" s="382"/>
      <c r="AD253" s="387"/>
      <c r="AE253" s="383"/>
      <c r="AF253" s="382"/>
      <c r="AG253" s="387"/>
      <c r="AH253" s="383"/>
      <c r="AI253" s="382"/>
      <c r="AJ253" s="387"/>
      <c r="AK253" s="383"/>
      <c r="AL253" s="382"/>
      <c r="AM253" s="387"/>
      <c r="AN253" s="383"/>
      <c r="AO253" s="358"/>
      <c r="AP253" s="360"/>
      <c r="AQ253" s="9"/>
      <c r="AR253" s="10"/>
      <c r="AS253" s="382"/>
      <c r="AT253" s="383"/>
      <c r="AU253" s="386"/>
      <c r="AV253" s="382"/>
      <c r="AW253" s="383"/>
      <c r="AY253" s="353"/>
    </row>
    <row r="254" spans="1:51" ht="9" hidden="1" customHeight="1">
      <c r="A254" s="354"/>
      <c r="B254" s="394"/>
      <c r="C254" s="400"/>
      <c r="D254" s="402"/>
      <c r="E254" s="27"/>
      <c r="F254" s="28"/>
      <c r="G254" s="29"/>
      <c r="H254" s="27"/>
      <c r="I254" s="28"/>
      <c r="J254" s="29"/>
      <c r="K254" s="27"/>
      <c r="L254" s="28"/>
      <c r="M254" s="29"/>
      <c r="N254" s="27"/>
      <c r="O254" s="28"/>
      <c r="P254" s="29"/>
      <c r="Q254" s="27"/>
      <c r="R254" s="28"/>
      <c r="S254" s="29"/>
      <c r="T254" s="27"/>
      <c r="U254" s="28"/>
      <c r="V254" s="29"/>
      <c r="W254" s="27"/>
      <c r="X254" s="28"/>
      <c r="Y254" s="29"/>
      <c r="Z254" s="27"/>
      <c r="AA254" s="31"/>
      <c r="AB254" s="29"/>
      <c r="AC254" s="27"/>
      <c r="AD254" s="28"/>
      <c r="AE254" s="29"/>
      <c r="AF254" s="27"/>
      <c r="AG254" s="28"/>
      <c r="AH254" s="29"/>
      <c r="AI254" s="27"/>
      <c r="AJ254" s="28"/>
      <c r="AK254" s="29"/>
      <c r="AL254" s="366">
        <f>AL252-AN252</f>
        <v>0</v>
      </c>
      <c r="AM254" s="367"/>
      <c r="AN254" s="368"/>
      <c r="AO254" s="378"/>
      <c r="AP254" s="379"/>
      <c r="AQ254" s="9"/>
      <c r="AR254" s="10"/>
      <c r="AS254" s="384"/>
      <c r="AT254" s="385"/>
      <c r="AU254" s="354"/>
      <c r="AV254" s="384"/>
      <c r="AW254" s="385"/>
      <c r="AY254" s="354"/>
    </row>
    <row r="255" spans="1:51" ht="9" hidden="1" customHeight="1">
      <c r="A255" s="353"/>
      <c r="B255" s="369">
        <v>8</v>
      </c>
      <c r="C255" s="403" t="e">
        <f>VLOOKUP(A255,MLIST,3,TRUE)&amp;"　"&amp;VLOOKUP(A255,MLIST,4,TRUE)</f>
        <v>#REF!</v>
      </c>
      <c r="D255" s="405" t="e">
        <f>VLOOKUP(A255,MLIST,5,TRUE)</f>
        <v>#REF!</v>
      </c>
      <c r="E255" s="21">
        <f>IF(E256&gt;G256,1,0)</f>
        <v>0</v>
      </c>
      <c r="F255" s="22"/>
      <c r="G255" s="23">
        <f>IF(G256&gt;E256,1,0)</f>
        <v>0</v>
      </c>
      <c r="H255" s="21">
        <f>IF(H256&gt;J256,1,0)</f>
        <v>0</v>
      </c>
      <c r="I255" s="22"/>
      <c r="J255" s="23">
        <f>IF(J256&gt;H256,1,0)</f>
        <v>0</v>
      </c>
      <c r="K255" s="21">
        <f>IF(K256&gt;M256,1,0)</f>
        <v>0</v>
      </c>
      <c r="L255" s="22"/>
      <c r="M255" s="23">
        <f>IF(M256&gt;K256,1,0)</f>
        <v>0</v>
      </c>
      <c r="N255" s="21">
        <f>IF(N256&gt;P256,1,0)</f>
        <v>0</v>
      </c>
      <c r="O255" s="22"/>
      <c r="P255" s="23">
        <f>IF(P256&gt;N256,1,0)</f>
        <v>0</v>
      </c>
      <c r="Q255" s="21">
        <f>IF(Q256&gt;S256,1,0)</f>
        <v>0</v>
      </c>
      <c r="R255" s="22"/>
      <c r="S255" s="23">
        <f>IF(S256&gt;Q256,1,0)</f>
        <v>0</v>
      </c>
      <c r="T255" s="21">
        <f>IF(T256&gt;V256,1,0)</f>
        <v>0</v>
      </c>
      <c r="U255" s="22"/>
      <c r="V255" s="23">
        <f>IF(V256&gt;T256,1,0)</f>
        <v>0</v>
      </c>
      <c r="W255" s="21">
        <f>IF(W256&gt;Y256,1,0)</f>
        <v>0</v>
      </c>
      <c r="X255" s="22"/>
      <c r="Y255" s="23">
        <f>IF(Y256&gt;W256,1,0)</f>
        <v>0</v>
      </c>
      <c r="Z255" s="21">
        <f>IF(Z256&gt;AB256,1,0)</f>
        <v>0</v>
      </c>
      <c r="AA255" s="22"/>
      <c r="AB255" s="23">
        <f>IF(AB256&gt;Z256,1,0)</f>
        <v>0</v>
      </c>
      <c r="AC255" s="21">
        <f>IF(AC256&gt;AE256,1,0)</f>
        <v>0</v>
      </c>
      <c r="AD255" s="22"/>
      <c r="AE255" s="23">
        <f>IF(AE256&gt;AC256,1,0)</f>
        <v>0</v>
      </c>
      <c r="AF255" s="21">
        <f>IF(AF256&gt;AH256,1,0)</f>
        <v>0</v>
      </c>
      <c r="AG255" s="22"/>
      <c r="AH255" s="23">
        <f>IF(AH256&gt;AF256,1,0)</f>
        <v>0</v>
      </c>
      <c r="AI255" s="21"/>
      <c r="AJ255" s="22"/>
      <c r="AK255" s="23"/>
      <c r="AL255" s="21"/>
      <c r="AM255" s="22"/>
      <c r="AN255" s="23"/>
      <c r="AO255" s="376"/>
      <c r="AP255" s="377"/>
      <c r="AQ255" s="9"/>
      <c r="AR255" s="10"/>
      <c r="AS255" s="380"/>
      <c r="AT255" s="381"/>
      <c r="AU255" s="353"/>
      <c r="AV255" s="380"/>
      <c r="AW255" s="381"/>
      <c r="AY255" s="353"/>
    </row>
    <row r="256" spans="1:51" ht="9" hidden="1" customHeight="1">
      <c r="A256" s="354"/>
      <c r="B256" s="370"/>
      <c r="C256" s="404"/>
      <c r="D256" s="406"/>
      <c r="E256" s="358">
        <f>AB228</f>
        <v>0</v>
      </c>
      <c r="F256" s="359" t="s">
        <v>27</v>
      </c>
      <c r="G256" s="360">
        <f>Z228</f>
        <v>0</v>
      </c>
      <c r="H256" s="358">
        <f>AB232</f>
        <v>0</v>
      </c>
      <c r="I256" s="359" t="s">
        <v>27</v>
      </c>
      <c r="J256" s="360">
        <f>Z232</f>
        <v>0</v>
      </c>
      <c r="K256" s="358">
        <f>AB236</f>
        <v>0</v>
      </c>
      <c r="L256" s="359" t="s">
        <v>27</v>
      </c>
      <c r="M256" s="360">
        <f>Z236</f>
        <v>0</v>
      </c>
      <c r="N256" s="358">
        <f>AB240</f>
        <v>0</v>
      </c>
      <c r="O256" s="359" t="s">
        <v>27</v>
      </c>
      <c r="P256" s="360">
        <f>Z240</f>
        <v>0</v>
      </c>
      <c r="Q256" s="358">
        <f>AB244</f>
        <v>0</v>
      </c>
      <c r="R256" s="359" t="s">
        <v>27</v>
      </c>
      <c r="S256" s="360">
        <f>Z244</f>
        <v>0</v>
      </c>
      <c r="T256" s="358">
        <f>AB248</f>
        <v>0</v>
      </c>
      <c r="U256" s="359" t="s">
        <v>27</v>
      </c>
      <c r="V256" s="360">
        <f>Z248</f>
        <v>0</v>
      </c>
      <c r="W256" s="358">
        <f>AB252</f>
        <v>0</v>
      </c>
      <c r="X256" s="359" t="s">
        <v>27</v>
      </c>
      <c r="Y256" s="360">
        <f>Z252</f>
        <v>0</v>
      </c>
      <c r="Z256" s="358"/>
      <c r="AA256" s="359"/>
      <c r="AB256" s="360"/>
      <c r="AC256" s="358"/>
      <c r="AD256" s="359" t="s">
        <v>27</v>
      </c>
      <c r="AE256" s="360"/>
      <c r="AF256" s="358"/>
      <c r="AG256" s="359" t="s">
        <v>27</v>
      </c>
      <c r="AH256" s="360"/>
      <c r="AI256" s="358">
        <f>E255+H255+K255+N255+Q255+AF255+T255+W255+Z255+AC255</f>
        <v>0</v>
      </c>
      <c r="AJ256" s="359" t="s">
        <v>27</v>
      </c>
      <c r="AK256" s="360">
        <f>G255+J255+M255+P255+S255+AH255+V255+Y255+AB255+AE255</f>
        <v>0</v>
      </c>
      <c r="AL256" s="358">
        <f>E256+H256+K256+N256+Q256+AF256+T256+W256+Z256+AC256+AF256</f>
        <v>0</v>
      </c>
      <c r="AM256" s="359" t="s">
        <v>27</v>
      </c>
      <c r="AN256" s="360">
        <f>G256+J256+M256+P256+S256+AH256+V256+Y256+AB256+AE256+AH256</f>
        <v>0</v>
      </c>
      <c r="AO256" s="358"/>
      <c r="AP256" s="360"/>
      <c r="AQ256" s="9"/>
      <c r="AR256" s="10"/>
      <c r="AS256" s="382"/>
      <c r="AT256" s="383"/>
      <c r="AU256" s="386"/>
      <c r="AV256" s="382"/>
      <c r="AW256" s="383"/>
      <c r="AY256" s="354"/>
    </row>
    <row r="257" spans="1:51" ht="9" hidden="1" customHeight="1">
      <c r="A257" s="353"/>
      <c r="B257" s="370"/>
      <c r="C257" s="419" t="e">
        <f>VLOOKUP(A257,MLIST,3,TRUE)&amp;"　"&amp;VLOOKUP(A257,MLIST,4,TRUE)</f>
        <v>#REF!</v>
      </c>
      <c r="D257" s="420" t="e">
        <f>VLOOKUP(A257,MLIST,5,TRUE)</f>
        <v>#REF!</v>
      </c>
      <c r="E257" s="358"/>
      <c r="F257" s="359"/>
      <c r="G257" s="360"/>
      <c r="H257" s="358"/>
      <c r="I257" s="359"/>
      <c r="J257" s="360"/>
      <c r="K257" s="358"/>
      <c r="L257" s="359"/>
      <c r="M257" s="360"/>
      <c r="N257" s="358"/>
      <c r="O257" s="359"/>
      <c r="P257" s="360"/>
      <c r="Q257" s="358"/>
      <c r="R257" s="359"/>
      <c r="S257" s="360"/>
      <c r="T257" s="358"/>
      <c r="U257" s="359"/>
      <c r="V257" s="360"/>
      <c r="W257" s="358"/>
      <c r="X257" s="359"/>
      <c r="Y257" s="360"/>
      <c r="Z257" s="358"/>
      <c r="AA257" s="359"/>
      <c r="AB257" s="360"/>
      <c r="AC257" s="358"/>
      <c r="AD257" s="359"/>
      <c r="AE257" s="360"/>
      <c r="AF257" s="358"/>
      <c r="AG257" s="359"/>
      <c r="AH257" s="360"/>
      <c r="AI257" s="358"/>
      <c r="AJ257" s="359"/>
      <c r="AK257" s="360"/>
      <c r="AL257" s="358"/>
      <c r="AM257" s="359"/>
      <c r="AN257" s="360"/>
      <c r="AO257" s="358"/>
      <c r="AP257" s="360"/>
      <c r="AQ257" s="9"/>
      <c r="AR257" s="10"/>
      <c r="AS257" s="382"/>
      <c r="AT257" s="383"/>
      <c r="AU257" s="386"/>
      <c r="AV257" s="382"/>
      <c r="AW257" s="383"/>
      <c r="AY257" s="353"/>
    </row>
    <row r="258" spans="1:51" ht="9" hidden="1" customHeight="1">
      <c r="A258" s="354"/>
      <c r="B258" s="371"/>
      <c r="C258" s="400"/>
      <c r="D258" s="402"/>
      <c r="E258" s="30"/>
      <c r="F258" s="31"/>
      <c r="G258" s="32"/>
      <c r="H258" s="30"/>
      <c r="I258" s="31"/>
      <c r="J258" s="32"/>
      <c r="K258" s="30"/>
      <c r="L258" s="31"/>
      <c r="M258" s="32"/>
      <c r="N258" s="30"/>
      <c r="O258" s="31"/>
      <c r="P258" s="32"/>
      <c r="Q258" s="30"/>
      <c r="R258" s="31"/>
      <c r="S258" s="32"/>
      <c r="T258" s="30"/>
      <c r="U258" s="31"/>
      <c r="V258" s="32"/>
      <c r="W258" s="30"/>
      <c r="X258" s="31"/>
      <c r="Y258" s="32"/>
      <c r="Z258" s="30"/>
      <c r="AA258" s="31"/>
      <c r="AB258" s="32"/>
      <c r="AC258" s="30"/>
      <c r="AD258" s="31"/>
      <c r="AE258" s="32"/>
      <c r="AF258" s="30"/>
      <c r="AG258" s="31"/>
      <c r="AH258" s="32"/>
      <c r="AI258" s="30"/>
      <c r="AJ258" s="31"/>
      <c r="AK258" s="32"/>
      <c r="AL258" s="355">
        <f>AL256-AN256</f>
        <v>0</v>
      </c>
      <c r="AM258" s="356"/>
      <c r="AN258" s="357"/>
      <c r="AO258" s="378"/>
      <c r="AP258" s="379"/>
      <c r="AQ258" s="9"/>
      <c r="AR258" s="10"/>
      <c r="AS258" s="384"/>
      <c r="AT258" s="385"/>
      <c r="AU258" s="354"/>
      <c r="AV258" s="384"/>
      <c r="AW258" s="385"/>
      <c r="AY258" s="354"/>
    </row>
    <row r="259" spans="1:51" ht="9" hidden="1" customHeight="1">
      <c r="A259" s="416"/>
      <c r="B259" s="392">
        <v>9</v>
      </c>
      <c r="C259" s="372" t="e">
        <f>VLOOKUP(A259,MLIST,3,TRUE)&amp;"　"&amp;VLOOKUP(A259,MLIST,4,TRUE)</f>
        <v>#REF!</v>
      </c>
      <c r="D259" s="374" t="e">
        <f>VLOOKUP(A259,MLIST,5,TRUE)</f>
        <v>#REF!</v>
      </c>
      <c r="E259" s="21">
        <f>IF(E260&gt;G260,1,0)</f>
        <v>0</v>
      </c>
      <c r="F259" s="22"/>
      <c r="G259" s="23">
        <f>IF(G260&gt;E260,1,0)</f>
        <v>0</v>
      </c>
      <c r="H259" s="21">
        <f>IF(H260&gt;J260,1,0)</f>
        <v>0</v>
      </c>
      <c r="I259" s="22"/>
      <c r="J259" s="23">
        <f>IF(J260&gt;H260,1,0)</f>
        <v>0</v>
      </c>
      <c r="K259" s="21">
        <f>IF(K260&gt;M260,1,0)</f>
        <v>0</v>
      </c>
      <c r="L259" s="22"/>
      <c r="M259" s="23">
        <f>IF(M260&gt;K260,1,0)</f>
        <v>0</v>
      </c>
      <c r="N259" s="21">
        <f>IF(N260&gt;P260,1,0)</f>
        <v>0</v>
      </c>
      <c r="O259" s="22"/>
      <c r="P259" s="23">
        <f>IF(P260&gt;N260,1,0)</f>
        <v>0</v>
      </c>
      <c r="Q259" s="21">
        <f>IF(Q260&gt;S260,1,0)</f>
        <v>0</v>
      </c>
      <c r="R259" s="22"/>
      <c r="S259" s="23">
        <f>IF(S260&gt;Q260,1,0)</f>
        <v>0</v>
      </c>
      <c r="T259" s="21">
        <f>IF(T260&gt;V260,1,0)</f>
        <v>0</v>
      </c>
      <c r="U259" s="22"/>
      <c r="V259" s="23">
        <f>IF(V260&gt;T260,1,0)</f>
        <v>0</v>
      </c>
      <c r="W259" s="21">
        <f>IF(W260&gt;Y260,1,0)</f>
        <v>0</v>
      </c>
      <c r="X259" s="22"/>
      <c r="Y259" s="23">
        <f>IF(Y260&gt;W260,1,0)</f>
        <v>0</v>
      </c>
      <c r="Z259" s="21">
        <f>IF(Z260&gt;AB260,1,0)</f>
        <v>0</v>
      </c>
      <c r="AA259" s="22"/>
      <c r="AB259" s="23">
        <f>IF(AB260&gt;Z260,1,0)</f>
        <v>0</v>
      </c>
      <c r="AC259" s="21">
        <f>IF(AC260&gt;AE260,1,0)</f>
        <v>0</v>
      </c>
      <c r="AD259" s="22"/>
      <c r="AE259" s="23">
        <f>IF(AE260&gt;AC260,1,0)</f>
        <v>0</v>
      </c>
      <c r="AF259" s="21">
        <f>IF(AF260&gt;AH260,1,0)</f>
        <v>0</v>
      </c>
      <c r="AG259" s="22"/>
      <c r="AH259" s="23">
        <f>IF(AH260&gt;AF260,1,0)</f>
        <v>0</v>
      </c>
      <c r="AI259" s="21"/>
      <c r="AJ259" s="22"/>
      <c r="AK259" s="23"/>
      <c r="AL259" s="24"/>
      <c r="AM259" s="25"/>
      <c r="AN259" s="26"/>
      <c r="AO259" s="376"/>
      <c r="AP259" s="377"/>
      <c r="AQ259" s="9"/>
      <c r="AR259" s="10"/>
      <c r="AS259" s="380"/>
      <c r="AT259" s="381"/>
      <c r="AU259" s="353"/>
      <c r="AV259" s="380"/>
      <c r="AW259" s="381"/>
      <c r="AY259" s="416"/>
    </row>
    <row r="260" spans="1:51" ht="9" hidden="1" customHeight="1">
      <c r="A260" s="417"/>
      <c r="B260" s="393"/>
      <c r="C260" s="361"/>
      <c r="D260" s="363"/>
      <c r="E260" s="382">
        <f>AE228</f>
        <v>0</v>
      </c>
      <c r="F260" s="387" t="s">
        <v>27</v>
      </c>
      <c r="G260" s="383">
        <f>AC228</f>
        <v>0</v>
      </c>
      <c r="H260" s="382">
        <f>AE232</f>
        <v>0</v>
      </c>
      <c r="I260" s="387" t="s">
        <v>27</v>
      </c>
      <c r="J260" s="383">
        <f>AC232</f>
        <v>0</v>
      </c>
      <c r="K260" s="382">
        <f>AE236</f>
        <v>0</v>
      </c>
      <c r="L260" s="387" t="s">
        <v>27</v>
      </c>
      <c r="M260" s="383">
        <f>AC236</f>
        <v>0</v>
      </c>
      <c r="N260" s="382">
        <f>AE240</f>
        <v>0</v>
      </c>
      <c r="O260" s="387" t="s">
        <v>27</v>
      </c>
      <c r="P260" s="383">
        <f>AC240</f>
        <v>0</v>
      </c>
      <c r="Q260" s="382">
        <f>AE244</f>
        <v>0</v>
      </c>
      <c r="R260" s="387" t="s">
        <v>27</v>
      </c>
      <c r="S260" s="383">
        <f>AC244</f>
        <v>0</v>
      </c>
      <c r="T260" s="382">
        <f>AE248</f>
        <v>0</v>
      </c>
      <c r="U260" s="387" t="s">
        <v>27</v>
      </c>
      <c r="V260" s="383">
        <f>AC248</f>
        <v>0</v>
      </c>
      <c r="W260" s="382">
        <f>AE252</f>
        <v>0</v>
      </c>
      <c r="X260" s="387" t="s">
        <v>27</v>
      </c>
      <c r="Y260" s="383">
        <f>AC252</f>
        <v>0</v>
      </c>
      <c r="Z260" s="382">
        <f>AE256</f>
        <v>0</v>
      </c>
      <c r="AA260" s="359" t="s">
        <v>27</v>
      </c>
      <c r="AB260" s="383">
        <f>AC256</f>
        <v>0</v>
      </c>
      <c r="AC260" s="382"/>
      <c r="AD260" s="387"/>
      <c r="AE260" s="383"/>
      <c r="AF260" s="382"/>
      <c r="AG260" s="387" t="s">
        <v>27</v>
      </c>
      <c r="AH260" s="383"/>
      <c r="AI260" s="382">
        <f>E259+H259+K259+N259+Q259+AF259+T259+W259+Z259+AC259</f>
        <v>0</v>
      </c>
      <c r="AJ260" s="387" t="s">
        <v>27</v>
      </c>
      <c r="AK260" s="383">
        <f>G259+J259+M259+P259+S259+AH259+V259+Y259+AB259+AE259</f>
        <v>0</v>
      </c>
      <c r="AL260" s="382">
        <f>E260+H260+K260+N260+Q260+AF260+T260+W260+Z260+AC260+AF260</f>
        <v>0</v>
      </c>
      <c r="AM260" s="387" t="s">
        <v>27</v>
      </c>
      <c r="AN260" s="383">
        <f>G260+J260+M260+P260+S260+AH260+V260+Y260+AB260+AE260+AH260</f>
        <v>0</v>
      </c>
      <c r="AO260" s="358"/>
      <c r="AP260" s="360"/>
      <c r="AQ260" s="9"/>
      <c r="AR260" s="10"/>
      <c r="AS260" s="382"/>
      <c r="AT260" s="383"/>
      <c r="AU260" s="386"/>
      <c r="AV260" s="382"/>
      <c r="AW260" s="383"/>
      <c r="AY260" s="417"/>
    </row>
    <row r="261" spans="1:51" ht="9" hidden="1" customHeight="1">
      <c r="A261" s="417"/>
      <c r="B261" s="393"/>
      <c r="C261" s="361"/>
      <c r="D261" s="363"/>
      <c r="E261" s="382"/>
      <c r="F261" s="387"/>
      <c r="G261" s="383"/>
      <c r="H261" s="382"/>
      <c r="I261" s="387"/>
      <c r="J261" s="383"/>
      <c r="K261" s="382"/>
      <c r="L261" s="387"/>
      <c r="M261" s="383"/>
      <c r="N261" s="382"/>
      <c r="O261" s="387"/>
      <c r="P261" s="383"/>
      <c r="Q261" s="382"/>
      <c r="R261" s="387"/>
      <c r="S261" s="383"/>
      <c r="T261" s="382"/>
      <c r="U261" s="387"/>
      <c r="V261" s="383"/>
      <c r="W261" s="382"/>
      <c r="X261" s="387"/>
      <c r="Y261" s="383"/>
      <c r="Z261" s="382"/>
      <c r="AA261" s="359"/>
      <c r="AB261" s="383"/>
      <c r="AC261" s="382"/>
      <c r="AD261" s="387"/>
      <c r="AE261" s="383"/>
      <c r="AF261" s="382"/>
      <c r="AG261" s="387"/>
      <c r="AH261" s="383"/>
      <c r="AI261" s="382"/>
      <c r="AJ261" s="387"/>
      <c r="AK261" s="383"/>
      <c r="AL261" s="382"/>
      <c r="AM261" s="387"/>
      <c r="AN261" s="383"/>
      <c r="AO261" s="358"/>
      <c r="AP261" s="360"/>
      <c r="AQ261" s="9"/>
      <c r="AR261" s="10"/>
      <c r="AS261" s="382"/>
      <c r="AT261" s="383"/>
      <c r="AU261" s="386"/>
      <c r="AV261" s="382"/>
      <c r="AW261" s="383"/>
      <c r="AY261" s="417"/>
    </row>
    <row r="262" spans="1:51" ht="9" hidden="1" customHeight="1">
      <c r="A262" s="418"/>
      <c r="B262" s="394"/>
      <c r="C262" s="362"/>
      <c r="D262" s="364"/>
      <c r="E262" s="27"/>
      <c r="F262" s="28"/>
      <c r="G262" s="29"/>
      <c r="H262" s="27"/>
      <c r="I262" s="28"/>
      <c r="J262" s="29"/>
      <c r="K262" s="27"/>
      <c r="L262" s="28"/>
      <c r="M262" s="29"/>
      <c r="N262" s="27"/>
      <c r="O262" s="28"/>
      <c r="P262" s="29"/>
      <c r="Q262" s="27"/>
      <c r="R262" s="28"/>
      <c r="S262" s="29"/>
      <c r="T262" s="27"/>
      <c r="U262" s="28"/>
      <c r="V262" s="29"/>
      <c r="W262" s="27"/>
      <c r="X262" s="28"/>
      <c r="Y262" s="29"/>
      <c r="Z262" s="27"/>
      <c r="AA262" s="31"/>
      <c r="AB262" s="29"/>
      <c r="AC262" s="27"/>
      <c r="AD262" s="28"/>
      <c r="AE262" s="29"/>
      <c r="AF262" s="27"/>
      <c r="AG262" s="28"/>
      <c r="AH262" s="29"/>
      <c r="AI262" s="27"/>
      <c r="AJ262" s="28"/>
      <c r="AK262" s="29"/>
      <c r="AL262" s="366">
        <f>AL260-AN260</f>
        <v>0</v>
      </c>
      <c r="AM262" s="367"/>
      <c r="AN262" s="368"/>
      <c r="AO262" s="378"/>
      <c r="AP262" s="379"/>
      <c r="AQ262" s="9"/>
      <c r="AR262" s="10"/>
      <c r="AS262" s="384"/>
      <c r="AT262" s="385"/>
      <c r="AU262" s="354"/>
      <c r="AV262" s="384"/>
      <c r="AW262" s="385"/>
      <c r="AY262" s="418"/>
    </row>
    <row r="263" spans="1:51" ht="9" hidden="1" customHeight="1">
      <c r="A263" s="416"/>
      <c r="B263" s="392">
        <v>10</v>
      </c>
      <c r="C263" s="372" t="e">
        <f>VLOOKUP(A263,MLIST,3,TRUE)&amp;"　"&amp;VLOOKUP(A263,MLIST,4,TRUE)</f>
        <v>#REF!</v>
      </c>
      <c r="D263" s="374" t="e">
        <f>VLOOKUP(A263,MLIST,5,TRUE)</f>
        <v>#REF!</v>
      </c>
      <c r="E263" s="21">
        <f>IF(E264&gt;G264,1,0)</f>
        <v>0</v>
      </c>
      <c r="F263" s="22"/>
      <c r="G263" s="23">
        <f>IF(G264&gt;E264,1,0)</f>
        <v>0</v>
      </c>
      <c r="H263" s="21">
        <f>IF(H264&gt;J264,1,0)</f>
        <v>0</v>
      </c>
      <c r="I263" s="22"/>
      <c r="J263" s="23">
        <f>IF(J264&gt;H264,1,0)</f>
        <v>0</v>
      </c>
      <c r="K263" s="21">
        <f>IF(K264&gt;M264,1,0)</f>
        <v>0</v>
      </c>
      <c r="L263" s="22"/>
      <c r="M263" s="23">
        <f>IF(M264&gt;K264,1,0)</f>
        <v>0</v>
      </c>
      <c r="N263" s="21">
        <f>IF(N264&gt;P264,1,0)</f>
        <v>0</v>
      </c>
      <c r="O263" s="22"/>
      <c r="P263" s="23">
        <f>IF(P264&gt;N264,1,0)</f>
        <v>0</v>
      </c>
      <c r="Q263" s="21">
        <f>IF(Q264&gt;S264,1,0)</f>
        <v>0</v>
      </c>
      <c r="R263" s="22"/>
      <c r="S263" s="23">
        <f>IF(S264&gt;Q264,1,0)</f>
        <v>0</v>
      </c>
      <c r="T263" s="21">
        <f>IF(T264&gt;V264,1,0)</f>
        <v>0</v>
      </c>
      <c r="U263" s="22"/>
      <c r="V263" s="23">
        <f>IF(V264&gt;T264,1,0)</f>
        <v>0</v>
      </c>
      <c r="W263" s="21">
        <f>IF(W264&gt;Y264,1,0)</f>
        <v>0</v>
      </c>
      <c r="X263" s="22"/>
      <c r="Y263" s="23">
        <f>IF(Y264&gt;W264,1,0)</f>
        <v>0</v>
      </c>
      <c r="Z263" s="21">
        <f>IF(Z264&gt;AB264,1,0)</f>
        <v>0</v>
      </c>
      <c r="AA263" s="22"/>
      <c r="AB263" s="23">
        <f>IF(AB264&gt;Z264,1,0)</f>
        <v>0</v>
      </c>
      <c r="AC263" s="21">
        <f>IF(AC264&gt;AE264,1,0)</f>
        <v>0</v>
      </c>
      <c r="AD263" s="22"/>
      <c r="AE263" s="23">
        <f>IF(AE264&gt;AC264,1,0)</f>
        <v>0</v>
      </c>
      <c r="AF263" s="21">
        <f>IF(AF264&gt;AH264,1,0)</f>
        <v>0</v>
      </c>
      <c r="AG263" s="22"/>
      <c r="AH263" s="23">
        <f>IF(AH264&gt;AF264,1,0)</f>
        <v>0</v>
      </c>
      <c r="AI263" s="21"/>
      <c r="AJ263" s="22"/>
      <c r="AK263" s="23"/>
      <c r="AL263" s="24"/>
      <c r="AM263" s="25"/>
      <c r="AN263" s="26"/>
      <c r="AO263" s="376"/>
      <c r="AP263" s="377"/>
      <c r="AQ263" s="9"/>
      <c r="AR263" s="10"/>
      <c r="AS263" s="380"/>
      <c r="AT263" s="381"/>
      <c r="AU263" s="353"/>
      <c r="AV263" s="380"/>
      <c r="AW263" s="381"/>
      <c r="AY263" s="416"/>
    </row>
    <row r="264" spans="1:51" ht="9" hidden="1" customHeight="1">
      <c r="A264" s="417"/>
      <c r="B264" s="393"/>
      <c r="C264" s="361"/>
      <c r="D264" s="363"/>
      <c r="E264" s="382">
        <f>AH228</f>
        <v>0</v>
      </c>
      <c r="F264" s="387" t="s">
        <v>27</v>
      </c>
      <c r="G264" s="383">
        <f>AF228</f>
        <v>0</v>
      </c>
      <c r="H264" s="382">
        <f>AH232</f>
        <v>0</v>
      </c>
      <c r="I264" s="387" t="s">
        <v>27</v>
      </c>
      <c r="J264" s="383">
        <f>AF232</f>
        <v>0</v>
      </c>
      <c r="K264" s="382">
        <f>AH236</f>
        <v>0</v>
      </c>
      <c r="L264" s="387" t="s">
        <v>27</v>
      </c>
      <c r="M264" s="383">
        <f>AF236</f>
        <v>0</v>
      </c>
      <c r="N264" s="382">
        <f>AH240</f>
        <v>0</v>
      </c>
      <c r="O264" s="387" t="s">
        <v>27</v>
      </c>
      <c r="P264" s="383">
        <f>AF240</f>
        <v>0</v>
      </c>
      <c r="Q264" s="382">
        <f>AH244</f>
        <v>0</v>
      </c>
      <c r="R264" s="387" t="s">
        <v>27</v>
      </c>
      <c r="S264" s="383">
        <f>AF260</f>
        <v>0</v>
      </c>
      <c r="T264" s="382">
        <f>AH248</f>
        <v>0</v>
      </c>
      <c r="U264" s="387" t="s">
        <v>27</v>
      </c>
      <c r="V264" s="383">
        <f>AF248</f>
        <v>0</v>
      </c>
      <c r="W264" s="382">
        <f>AH252</f>
        <v>0</v>
      </c>
      <c r="X264" s="387" t="s">
        <v>27</v>
      </c>
      <c r="Y264" s="383">
        <f>AF252</f>
        <v>0</v>
      </c>
      <c r="Z264" s="382">
        <f>AH256</f>
        <v>0</v>
      </c>
      <c r="AA264" s="359" t="s">
        <v>27</v>
      </c>
      <c r="AB264" s="383">
        <f>AF256</f>
        <v>0</v>
      </c>
      <c r="AC264" s="382">
        <f>AH260</f>
        <v>0</v>
      </c>
      <c r="AD264" s="387" t="s">
        <v>27</v>
      </c>
      <c r="AE264" s="383">
        <f>AF260</f>
        <v>0</v>
      </c>
      <c r="AF264" s="382"/>
      <c r="AG264" s="387"/>
      <c r="AH264" s="383"/>
      <c r="AI264" s="382">
        <f>E263+H263+K263+N263+Q263+AF263+T263+W263+Z263+AC263</f>
        <v>0</v>
      </c>
      <c r="AJ264" s="387" t="s">
        <v>27</v>
      </c>
      <c r="AK264" s="383">
        <f>G263+J263+M263+P263+S263+AH263+V263+Y263+AB263+AE263</f>
        <v>0</v>
      </c>
      <c r="AL264" s="382">
        <f>E264+H264+K264+N264+Q264+AF264+T264+W264+Z264+AC264+AF264</f>
        <v>0</v>
      </c>
      <c r="AM264" s="387" t="s">
        <v>27</v>
      </c>
      <c r="AN264" s="383">
        <f>G264+J264+M264+P264+S264+AH264+V264+Y264+AB264+AE264+AH264</f>
        <v>0</v>
      </c>
      <c r="AO264" s="358"/>
      <c r="AP264" s="360"/>
      <c r="AQ264" s="9"/>
      <c r="AR264" s="10"/>
      <c r="AS264" s="382"/>
      <c r="AT264" s="383"/>
      <c r="AU264" s="386"/>
      <c r="AV264" s="382"/>
      <c r="AW264" s="383"/>
      <c r="AY264" s="417"/>
    </row>
    <row r="265" spans="1:51" ht="9" hidden="1" customHeight="1">
      <c r="A265" s="417"/>
      <c r="B265" s="393"/>
      <c r="C265" s="361"/>
      <c r="D265" s="363"/>
      <c r="E265" s="382"/>
      <c r="F265" s="387"/>
      <c r="G265" s="383"/>
      <c r="H265" s="382"/>
      <c r="I265" s="387"/>
      <c r="J265" s="383"/>
      <c r="K265" s="382"/>
      <c r="L265" s="387"/>
      <c r="M265" s="383"/>
      <c r="N265" s="382"/>
      <c r="O265" s="387"/>
      <c r="P265" s="383"/>
      <c r="Q265" s="382"/>
      <c r="R265" s="387"/>
      <c r="S265" s="383"/>
      <c r="T265" s="382"/>
      <c r="U265" s="387"/>
      <c r="V265" s="383"/>
      <c r="W265" s="382"/>
      <c r="X265" s="387"/>
      <c r="Y265" s="383"/>
      <c r="Z265" s="382"/>
      <c r="AA265" s="359"/>
      <c r="AB265" s="383"/>
      <c r="AC265" s="382"/>
      <c r="AD265" s="387"/>
      <c r="AE265" s="383"/>
      <c r="AF265" s="382"/>
      <c r="AG265" s="387"/>
      <c r="AH265" s="383"/>
      <c r="AI265" s="382"/>
      <c r="AJ265" s="387"/>
      <c r="AK265" s="383"/>
      <c r="AL265" s="382"/>
      <c r="AM265" s="387"/>
      <c r="AN265" s="383"/>
      <c r="AO265" s="358"/>
      <c r="AP265" s="360"/>
      <c r="AQ265" s="9"/>
      <c r="AR265" s="10"/>
      <c r="AS265" s="382"/>
      <c r="AT265" s="383"/>
      <c r="AU265" s="386"/>
      <c r="AV265" s="382"/>
      <c r="AW265" s="383"/>
      <c r="AY265" s="417"/>
    </row>
    <row r="266" spans="1:51" ht="9" hidden="1" customHeight="1">
      <c r="A266" s="418"/>
      <c r="B266" s="394"/>
      <c r="C266" s="362"/>
      <c r="D266" s="364"/>
      <c r="E266" s="27"/>
      <c r="F266" s="28"/>
      <c r="G266" s="29"/>
      <c r="H266" s="27"/>
      <c r="I266" s="28"/>
      <c r="J266" s="29"/>
      <c r="K266" s="27"/>
      <c r="L266" s="28"/>
      <c r="M266" s="29"/>
      <c r="N266" s="27"/>
      <c r="O266" s="28"/>
      <c r="P266" s="29"/>
      <c r="Q266" s="27"/>
      <c r="R266" s="28"/>
      <c r="S266" s="29"/>
      <c r="T266" s="27"/>
      <c r="U266" s="28"/>
      <c r="V266" s="29"/>
      <c r="W266" s="27"/>
      <c r="X266" s="28"/>
      <c r="Y266" s="29"/>
      <c r="Z266" s="27"/>
      <c r="AA266" s="31"/>
      <c r="AB266" s="29"/>
      <c r="AC266" s="27"/>
      <c r="AD266" s="28"/>
      <c r="AE266" s="29"/>
      <c r="AF266" s="27"/>
      <c r="AG266" s="28"/>
      <c r="AH266" s="29"/>
      <c r="AI266" s="27"/>
      <c r="AJ266" s="28"/>
      <c r="AK266" s="29"/>
      <c r="AL266" s="366">
        <f>AL264-AN264</f>
        <v>0</v>
      </c>
      <c r="AM266" s="367"/>
      <c r="AN266" s="368"/>
      <c r="AO266" s="378"/>
      <c r="AP266" s="379"/>
      <c r="AQ266" s="9"/>
      <c r="AR266" s="10"/>
      <c r="AS266" s="384"/>
      <c r="AT266" s="385"/>
      <c r="AU266" s="354"/>
      <c r="AV266" s="384"/>
      <c r="AW266" s="385"/>
      <c r="AY266" s="418"/>
    </row>
    <row r="267" spans="1:51" ht="9" customHeight="1">
      <c r="A267" s="33"/>
      <c r="B267" s="1"/>
      <c r="C267" s="134"/>
      <c r="D267" s="13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4"/>
      <c r="U267" s="14"/>
      <c r="V267" s="14"/>
      <c r="W267" s="16"/>
      <c r="X267" s="16"/>
      <c r="Y267" s="16"/>
      <c r="Z267" s="16"/>
      <c r="AA267" s="14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34"/>
      <c r="AM267" s="34"/>
      <c r="AN267" s="34"/>
      <c r="AO267" s="16"/>
      <c r="AP267" s="16"/>
      <c r="AQ267" s="10"/>
      <c r="AR267" s="10"/>
      <c r="AS267" s="16"/>
      <c r="AT267" s="16"/>
      <c r="AU267" s="10"/>
      <c r="AV267" s="16"/>
      <c r="AW267" s="16"/>
      <c r="AY267" s="33"/>
    </row>
    <row r="268" spans="1:51" ht="13.5">
      <c r="B268" t="s">
        <v>0</v>
      </c>
      <c r="T268" s="20"/>
      <c r="U268" s="20"/>
      <c r="V268" s="20"/>
    </row>
    <row r="269" spans="1:51" ht="5.25" customHeight="1">
      <c r="T269" s="20"/>
      <c r="U269" s="20"/>
      <c r="V269" s="20"/>
    </row>
    <row r="270" spans="1:51" s="4" customFormat="1" ht="15" customHeight="1">
      <c r="B270" s="3" t="s">
        <v>85</v>
      </c>
      <c r="C270" s="2" t="s">
        <v>13</v>
      </c>
      <c r="D270" s="13" t="s">
        <v>10</v>
      </c>
      <c r="E270" s="407">
        <v>1</v>
      </c>
      <c r="F270" s="408"/>
      <c r="G270" s="409"/>
      <c r="H270" s="407">
        <v>2</v>
      </c>
      <c r="I270" s="408"/>
      <c r="J270" s="409"/>
      <c r="K270" s="407">
        <v>3</v>
      </c>
      <c r="L270" s="408"/>
      <c r="M270" s="409"/>
      <c r="N270" s="407">
        <v>4</v>
      </c>
      <c r="O270" s="408"/>
      <c r="P270" s="409"/>
      <c r="Q270" s="407">
        <v>5</v>
      </c>
      <c r="R270" s="408"/>
      <c r="S270" s="409"/>
      <c r="T270" s="432">
        <v>6</v>
      </c>
      <c r="U270" s="433"/>
      <c r="V270" s="434"/>
      <c r="W270" s="407">
        <v>7</v>
      </c>
      <c r="X270" s="408"/>
      <c r="Y270" s="409"/>
      <c r="Z270" s="413">
        <v>8</v>
      </c>
      <c r="AA270" s="414"/>
      <c r="AB270" s="415"/>
      <c r="AC270" s="407">
        <v>9</v>
      </c>
      <c r="AD270" s="408"/>
      <c r="AE270" s="409"/>
      <c r="AF270" s="407">
        <v>10</v>
      </c>
      <c r="AG270" s="408"/>
      <c r="AH270" s="409"/>
      <c r="AI270" s="407" t="s">
        <v>11</v>
      </c>
      <c r="AJ270" s="408"/>
      <c r="AK270" s="409"/>
      <c r="AL270" s="410" t="s">
        <v>14</v>
      </c>
      <c r="AM270" s="411"/>
      <c r="AN270" s="412"/>
      <c r="AO270" s="407" t="s">
        <v>12</v>
      </c>
      <c r="AP270" s="409"/>
      <c r="AQ270" s="11"/>
      <c r="AR270" s="12"/>
    </row>
    <row r="271" spans="1:51" ht="9" customHeight="1">
      <c r="A271" s="365"/>
      <c r="B271" s="392">
        <v>1</v>
      </c>
      <c r="C271" s="403" t="e">
        <f>VLOOKUP(A271,MLIST,2,TRUE)&amp;"　"&amp;VLOOKUP(A271,MLIST,3,TRUE)</f>
        <v>#REF!</v>
      </c>
      <c r="D271" s="405" t="e">
        <f>VLOOKUP(A271,MLIST,4,TRUE)</f>
        <v>#REF!</v>
      </c>
      <c r="E271" s="21">
        <f>IF(E272&gt;G272,1,0)</f>
        <v>0</v>
      </c>
      <c r="F271" s="22"/>
      <c r="G271" s="23">
        <f>IF(G272&gt;E272,1,0)</f>
        <v>0</v>
      </c>
      <c r="H271" s="21">
        <f>IF(H272&gt;J272,1,0)</f>
        <v>0</v>
      </c>
      <c r="I271" s="22"/>
      <c r="J271" s="23">
        <f>IF(J272&gt;H272,1,0)</f>
        <v>0</v>
      </c>
      <c r="K271" s="21">
        <f>IF(K272&gt;M272,1,0)</f>
        <v>0</v>
      </c>
      <c r="L271" s="22"/>
      <c r="M271" s="23">
        <f>IF(M272&gt;K272,1,0)</f>
        <v>0</v>
      </c>
      <c r="N271" s="21">
        <f>IF(N272&gt;P272,1,0)</f>
        <v>0</v>
      </c>
      <c r="O271" s="22"/>
      <c r="P271" s="23">
        <f>IF(P272&gt;N272,1,0)</f>
        <v>0</v>
      </c>
      <c r="Q271" s="21">
        <f>IF(Q272&gt;S272,1,0)</f>
        <v>0</v>
      </c>
      <c r="R271" s="22"/>
      <c r="S271" s="23">
        <f>IF(S272&gt;Q272,1,0)</f>
        <v>0</v>
      </c>
      <c r="T271" s="115">
        <f>IF(T272&gt;V272,1,0)</f>
        <v>0</v>
      </c>
      <c r="U271" s="116"/>
      <c r="V271" s="117">
        <f>IF(V272&gt;T272,1,0)</f>
        <v>0</v>
      </c>
      <c r="W271" s="21">
        <f>IF(W272&gt;Y272,1,0)</f>
        <v>0</v>
      </c>
      <c r="X271" s="22"/>
      <c r="Y271" s="23">
        <f>IF(Y272&gt;W272,1,0)</f>
        <v>0</v>
      </c>
      <c r="Z271" s="21">
        <f>IF(Z272&gt;AB272,1,0)</f>
        <v>0</v>
      </c>
      <c r="AA271" s="22"/>
      <c r="AB271" s="23">
        <f>IF(AB272&gt;Z272,1,0)</f>
        <v>0</v>
      </c>
      <c r="AC271" s="21">
        <f>IF(AC272&gt;AE272,1,0)</f>
        <v>0</v>
      </c>
      <c r="AD271" s="22"/>
      <c r="AE271" s="23">
        <f>IF(AE272&gt;AC272,1,0)</f>
        <v>0</v>
      </c>
      <c r="AF271" s="21">
        <f>IF(AF272&gt;AH272,1,0)</f>
        <v>0</v>
      </c>
      <c r="AG271" s="22"/>
      <c r="AH271" s="23">
        <f>IF(AH272&gt;AF272,1,0)</f>
        <v>0</v>
      </c>
      <c r="AI271" s="21"/>
      <c r="AJ271" s="22"/>
      <c r="AK271" s="23"/>
      <c r="AL271" s="24"/>
      <c r="AM271" s="25"/>
      <c r="AN271" s="26"/>
      <c r="AO271" s="376" t="e">
        <f>RANK(AV271,AV$183:AW$222)</f>
        <v>#DIV/0!</v>
      </c>
      <c r="AP271" s="377"/>
      <c r="AQ271" s="9"/>
      <c r="AR271" s="10"/>
      <c r="AS271" s="380" t="e">
        <f>AI272/(AI272+AK272)</f>
        <v>#DIV/0!</v>
      </c>
      <c r="AT271" s="381"/>
      <c r="AU271" s="353"/>
      <c r="AV271" s="380" t="e">
        <f>AS271+AU271</f>
        <v>#DIV/0!</v>
      </c>
      <c r="AW271" s="381"/>
      <c r="AY271" s="365">
        <f>AY229+1</f>
        <v>29</v>
      </c>
    </row>
    <row r="272" spans="1:51" ht="9" customHeight="1">
      <c r="A272" s="365"/>
      <c r="B272" s="393"/>
      <c r="C272" s="404"/>
      <c r="D272" s="406"/>
      <c r="E272" s="382"/>
      <c r="F272" s="387"/>
      <c r="G272" s="383"/>
      <c r="H272" s="382"/>
      <c r="I272" s="387" t="s">
        <v>27</v>
      </c>
      <c r="J272" s="383"/>
      <c r="K272" s="382"/>
      <c r="L272" s="387" t="s">
        <v>27</v>
      </c>
      <c r="M272" s="383"/>
      <c r="N272" s="382"/>
      <c r="O272" s="387" t="s">
        <v>27</v>
      </c>
      <c r="P272" s="383"/>
      <c r="Q272" s="382"/>
      <c r="R272" s="387" t="s">
        <v>27</v>
      </c>
      <c r="S272" s="383"/>
      <c r="T272" s="421"/>
      <c r="U272" s="422" t="s">
        <v>27</v>
      </c>
      <c r="V272" s="423"/>
      <c r="W272" s="382"/>
      <c r="X272" s="387" t="s">
        <v>27</v>
      </c>
      <c r="Y272" s="383"/>
      <c r="Z272" s="382"/>
      <c r="AA272" s="359" t="s">
        <v>27</v>
      </c>
      <c r="AB272" s="383"/>
      <c r="AC272" s="382"/>
      <c r="AD272" s="387" t="s">
        <v>27</v>
      </c>
      <c r="AE272" s="383"/>
      <c r="AF272" s="382"/>
      <c r="AG272" s="387" t="s">
        <v>27</v>
      </c>
      <c r="AH272" s="383"/>
      <c r="AI272" s="382">
        <f>E271+H271+K271+N271+Q271+AF271+T271+W271+Z271+AC271</f>
        <v>0</v>
      </c>
      <c r="AJ272" s="387" t="s">
        <v>27</v>
      </c>
      <c r="AK272" s="383">
        <f>G271+J271+M271+P271+S271+AH271+V271+Y271+AB271+AE271</f>
        <v>0</v>
      </c>
      <c r="AL272" s="382">
        <f>E272+H272+K272+N272+Q272+AF272+T272+W272+Z272+AC272+AF272</f>
        <v>0</v>
      </c>
      <c r="AM272" s="387" t="s">
        <v>27</v>
      </c>
      <c r="AN272" s="383">
        <f>G272+J272+M272+P272+S272+AH272+V272+Y272+AB272+AE272+AH272</f>
        <v>0</v>
      </c>
      <c r="AO272" s="358"/>
      <c r="AP272" s="360"/>
      <c r="AQ272" s="9"/>
      <c r="AR272" s="10"/>
      <c r="AS272" s="382"/>
      <c r="AT272" s="383"/>
      <c r="AU272" s="386"/>
      <c r="AV272" s="382"/>
      <c r="AW272" s="383"/>
      <c r="AY272" s="365"/>
    </row>
    <row r="273" spans="1:51" ht="9" customHeight="1">
      <c r="A273" s="365"/>
      <c r="B273" s="393"/>
      <c r="C273" s="399" t="e">
        <f>VLOOKUP(A273,MLIST,2,TRUE)&amp;"　"&amp;VLOOKUP(A273,MLIST,3,TRUE)</f>
        <v>#REF!</v>
      </c>
      <c r="D273" s="401" t="e">
        <f>VLOOKUP(A273,MLIST,4,TRUE)</f>
        <v>#REF!</v>
      </c>
      <c r="E273" s="382"/>
      <c r="F273" s="387"/>
      <c r="G273" s="383"/>
      <c r="H273" s="382"/>
      <c r="I273" s="387"/>
      <c r="J273" s="383"/>
      <c r="K273" s="382"/>
      <c r="L273" s="387"/>
      <c r="M273" s="383"/>
      <c r="N273" s="382"/>
      <c r="O273" s="387"/>
      <c r="P273" s="383"/>
      <c r="Q273" s="382"/>
      <c r="R273" s="387"/>
      <c r="S273" s="383"/>
      <c r="T273" s="421"/>
      <c r="U273" s="422"/>
      <c r="V273" s="423"/>
      <c r="W273" s="382"/>
      <c r="X273" s="387"/>
      <c r="Y273" s="383"/>
      <c r="Z273" s="382"/>
      <c r="AA273" s="359"/>
      <c r="AB273" s="383"/>
      <c r="AC273" s="382"/>
      <c r="AD273" s="387"/>
      <c r="AE273" s="383"/>
      <c r="AF273" s="382"/>
      <c r="AG273" s="387"/>
      <c r="AH273" s="383"/>
      <c r="AI273" s="382"/>
      <c r="AJ273" s="387"/>
      <c r="AK273" s="383"/>
      <c r="AL273" s="382"/>
      <c r="AM273" s="387"/>
      <c r="AN273" s="383"/>
      <c r="AO273" s="358"/>
      <c r="AP273" s="360"/>
      <c r="AQ273" s="9"/>
      <c r="AR273" s="10"/>
      <c r="AS273" s="382"/>
      <c r="AT273" s="383"/>
      <c r="AU273" s="386"/>
      <c r="AV273" s="382"/>
      <c r="AW273" s="383"/>
      <c r="AY273" s="365">
        <f>AY271+1</f>
        <v>30</v>
      </c>
    </row>
    <row r="274" spans="1:51" ht="9" customHeight="1">
      <c r="A274" s="365"/>
      <c r="B274" s="394"/>
      <c r="C274" s="400"/>
      <c r="D274" s="402"/>
      <c r="E274" s="27"/>
      <c r="F274" s="28"/>
      <c r="G274" s="29"/>
      <c r="H274" s="27"/>
      <c r="I274" s="28"/>
      <c r="J274" s="29"/>
      <c r="K274" s="27"/>
      <c r="L274" s="28"/>
      <c r="M274" s="29"/>
      <c r="N274" s="27"/>
      <c r="O274" s="28"/>
      <c r="P274" s="29"/>
      <c r="Q274" s="27"/>
      <c r="R274" s="28"/>
      <c r="S274" s="29"/>
      <c r="T274" s="118"/>
      <c r="U274" s="119"/>
      <c r="V274" s="120"/>
      <c r="W274" s="27"/>
      <c r="X274" s="28"/>
      <c r="Y274" s="29"/>
      <c r="Z274" s="27"/>
      <c r="AA274" s="31"/>
      <c r="AB274" s="29"/>
      <c r="AC274" s="27"/>
      <c r="AD274" s="28"/>
      <c r="AE274" s="29"/>
      <c r="AF274" s="27"/>
      <c r="AG274" s="28"/>
      <c r="AH274" s="29"/>
      <c r="AI274" s="27"/>
      <c r="AJ274" s="28"/>
      <c r="AK274" s="29"/>
      <c r="AL274" s="366">
        <f>AL272-AN272</f>
        <v>0</v>
      </c>
      <c r="AM274" s="367"/>
      <c r="AN274" s="368"/>
      <c r="AO274" s="378"/>
      <c r="AP274" s="379"/>
      <c r="AQ274" s="9"/>
      <c r="AR274" s="10"/>
      <c r="AS274" s="384"/>
      <c r="AT274" s="385"/>
      <c r="AU274" s="354"/>
      <c r="AV274" s="384"/>
      <c r="AW274" s="385"/>
      <c r="AY274" s="365"/>
    </row>
    <row r="275" spans="1:51" ht="9" customHeight="1">
      <c r="A275" s="365"/>
      <c r="B275" s="392">
        <v>2</v>
      </c>
      <c r="C275" s="395" t="e">
        <f>VLOOKUP(A275,MLIST,2,TRUE)&amp;"　"&amp;VLOOKUP(A275,MLIST,3,TRUE)</f>
        <v>#REF!</v>
      </c>
      <c r="D275" s="397" t="e">
        <f>VLOOKUP(A275,MLIST,4,TRUE)</f>
        <v>#REF!</v>
      </c>
      <c r="E275" s="21">
        <f>IF(E276&gt;G276,1,0)</f>
        <v>0</v>
      </c>
      <c r="F275" s="22"/>
      <c r="G275" s="23">
        <f>IF(G276&gt;E276,1,0)</f>
        <v>0</v>
      </c>
      <c r="H275" s="21">
        <f>IF(H276&gt;J276,1,0)</f>
        <v>0</v>
      </c>
      <c r="I275" s="22"/>
      <c r="J275" s="23">
        <f>IF(J276&gt;H276,1,0)</f>
        <v>0</v>
      </c>
      <c r="K275" s="21">
        <f>IF(K276&gt;M276,1,0)</f>
        <v>0</v>
      </c>
      <c r="L275" s="22"/>
      <c r="M275" s="23">
        <f>IF(M276&gt;K276,1,0)</f>
        <v>0</v>
      </c>
      <c r="N275" s="21">
        <f>IF(N276&gt;P276,1,0)</f>
        <v>0</v>
      </c>
      <c r="O275" s="22"/>
      <c r="P275" s="23">
        <f>IF(P276&gt;N276,1,0)</f>
        <v>0</v>
      </c>
      <c r="Q275" s="21">
        <f>IF(Q276&gt;S276,1,0)</f>
        <v>0</v>
      </c>
      <c r="R275" s="22"/>
      <c r="S275" s="23">
        <f>IF(S276&gt;Q276,1,0)</f>
        <v>0</v>
      </c>
      <c r="T275" s="115">
        <f>IF(T276&gt;V276,1,0)</f>
        <v>0</v>
      </c>
      <c r="U275" s="116"/>
      <c r="V275" s="117">
        <f>IF(V276&gt;T276,1,0)</f>
        <v>0</v>
      </c>
      <c r="W275" s="21">
        <f>IF(W276&gt;Y276,1,0)</f>
        <v>0</v>
      </c>
      <c r="X275" s="22"/>
      <c r="Y275" s="23">
        <f>IF(Y276&gt;W276,1,0)</f>
        <v>0</v>
      </c>
      <c r="Z275" s="21">
        <f>IF(Z276&gt;AB276,1,0)</f>
        <v>0</v>
      </c>
      <c r="AA275" s="22"/>
      <c r="AB275" s="23">
        <f>IF(AB276&gt;Z276,1,0)</f>
        <v>0</v>
      </c>
      <c r="AC275" s="21">
        <f>IF(AC276&gt;AE276,1,0)</f>
        <v>0</v>
      </c>
      <c r="AD275" s="22"/>
      <c r="AE275" s="23">
        <f>IF(AE276&gt;AC276,1,0)</f>
        <v>0</v>
      </c>
      <c r="AF275" s="21">
        <f>IF(AF276&gt;AH276,1,0)</f>
        <v>0</v>
      </c>
      <c r="AG275" s="22"/>
      <c r="AH275" s="23">
        <f>IF(AH276&gt;AF276,1,0)</f>
        <v>0</v>
      </c>
      <c r="AI275" s="21"/>
      <c r="AJ275" s="22"/>
      <c r="AK275" s="23"/>
      <c r="AL275" s="24"/>
      <c r="AM275" s="25"/>
      <c r="AN275" s="26"/>
      <c r="AO275" s="376" t="e">
        <f>RANK(AV275,AV$183:AW$222)</f>
        <v>#DIV/0!</v>
      </c>
      <c r="AP275" s="377"/>
      <c r="AQ275" s="9"/>
      <c r="AR275" s="10"/>
      <c r="AS275" s="380" t="e">
        <f>AI276/(AI276+AK276)</f>
        <v>#DIV/0!</v>
      </c>
      <c r="AT275" s="381"/>
      <c r="AU275" s="353"/>
      <c r="AV275" s="380" t="e">
        <f>AS275+AU275</f>
        <v>#DIV/0!</v>
      </c>
      <c r="AW275" s="381"/>
      <c r="AY275" s="365">
        <f>AY321+1</f>
        <v>35</v>
      </c>
    </row>
    <row r="276" spans="1:51" ht="9" customHeight="1">
      <c r="A276" s="365"/>
      <c r="B276" s="393"/>
      <c r="C276" s="396"/>
      <c r="D276" s="398"/>
      <c r="E276" s="382">
        <f>J272</f>
        <v>0</v>
      </c>
      <c r="F276" s="387" t="s">
        <v>27</v>
      </c>
      <c r="G276" s="383">
        <f>H272</f>
        <v>0</v>
      </c>
      <c r="H276" s="382"/>
      <c r="I276" s="387"/>
      <c r="J276" s="383"/>
      <c r="K276" s="382"/>
      <c r="L276" s="387" t="s">
        <v>27</v>
      </c>
      <c r="M276" s="383"/>
      <c r="N276" s="382"/>
      <c r="O276" s="387" t="s">
        <v>27</v>
      </c>
      <c r="P276" s="383"/>
      <c r="Q276" s="382"/>
      <c r="R276" s="387" t="s">
        <v>27</v>
      </c>
      <c r="S276" s="383"/>
      <c r="T276" s="421"/>
      <c r="U276" s="422" t="s">
        <v>27</v>
      </c>
      <c r="V276" s="423"/>
      <c r="W276" s="382"/>
      <c r="X276" s="387" t="s">
        <v>27</v>
      </c>
      <c r="Y276" s="383"/>
      <c r="Z276" s="382"/>
      <c r="AA276" s="359" t="s">
        <v>27</v>
      </c>
      <c r="AB276" s="383"/>
      <c r="AC276" s="382"/>
      <c r="AD276" s="387" t="s">
        <v>27</v>
      </c>
      <c r="AE276" s="383"/>
      <c r="AF276" s="382"/>
      <c r="AG276" s="387" t="s">
        <v>27</v>
      </c>
      <c r="AH276" s="383"/>
      <c r="AI276" s="382">
        <f>E275+H275+K275+N275+Q275+AF275+T275+W275+Z275+AC275</f>
        <v>0</v>
      </c>
      <c r="AJ276" s="387" t="s">
        <v>27</v>
      </c>
      <c r="AK276" s="383">
        <f>G275+J275+M275+P275+S275+AH275+V275+Y275+AB275+AE275</f>
        <v>0</v>
      </c>
      <c r="AL276" s="382">
        <f>E276+H276+K276+N276+Q276+AF276+T276+W276+Z276+AC276+AF276</f>
        <v>0</v>
      </c>
      <c r="AM276" s="387" t="s">
        <v>27</v>
      </c>
      <c r="AN276" s="383">
        <f>G276+J276+M276+P276+S276+AH276+V276+Y276+AB276+AE276+AH276</f>
        <v>0</v>
      </c>
      <c r="AO276" s="358"/>
      <c r="AP276" s="360"/>
      <c r="AQ276" s="9"/>
      <c r="AR276" s="10"/>
      <c r="AS276" s="382"/>
      <c r="AT276" s="383"/>
      <c r="AU276" s="386"/>
      <c r="AV276" s="382"/>
      <c r="AW276" s="383"/>
      <c r="AY276" s="365"/>
    </row>
    <row r="277" spans="1:51" ht="9" customHeight="1">
      <c r="A277" s="365"/>
      <c r="B277" s="393"/>
      <c r="C277" s="388" t="e">
        <f>VLOOKUP(A277,MLIST,2,TRUE)&amp;"　"&amp;VLOOKUP(A277,MLIST,3,TRUE)</f>
        <v>#REF!</v>
      </c>
      <c r="D277" s="390" t="e">
        <f>VLOOKUP(A277,MLIST,4,TRUE)</f>
        <v>#REF!</v>
      </c>
      <c r="E277" s="382"/>
      <c r="F277" s="387"/>
      <c r="G277" s="383"/>
      <c r="H277" s="382"/>
      <c r="I277" s="387"/>
      <c r="J277" s="383"/>
      <c r="K277" s="382"/>
      <c r="L277" s="387"/>
      <c r="M277" s="383"/>
      <c r="N277" s="382"/>
      <c r="O277" s="387"/>
      <c r="P277" s="383"/>
      <c r="Q277" s="382"/>
      <c r="R277" s="387"/>
      <c r="S277" s="383"/>
      <c r="T277" s="421"/>
      <c r="U277" s="422"/>
      <c r="V277" s="423"/>
      <c r="W277" s="382"/>
      <c r="X277" s="387"/>
      <c r="Y277" s="383"/>
      <c r="Z277" s="382"/>
      <c r="AA277" s="359"/>
      <c r="AB277" s="383"/>
      <c r="AC277" s="382"/>
      <c r="AD277" s="387"/>
      <c r="AE277" s="383"/>
      <c r="AF277" s="382"/>
      <c r="AG277" s="387"/>
      <c r="AH277" s="383"/>
      <c r="AI277" s="382"/>
      <c r="AJ277" s="387"/>
      <c r="AK277" s="383"/>
      <c r="AL277" s="382"/>
      <c r="AM277" s="387"/>
      <c r="AN277" s="383"/>
      <c r="AO277" s="358"/>
      <c r="AP277" s="360"/>
      <c r="AQ277" s="9"/>
      <c r="AR277" s="10"/>
      <c r="AS277" s="382"/>
      <c r="AT277" s="383"/>
      <c r="AU277" s="386"/>
      <c r="AV277" s="382"/>
      <c r="AW277" s="383"/>
      <c r="AY277" s="365">
        <f>AY275+1</f>
        <v>36</v>
      </c>
    </row>
    <row r="278" spans="1:51" ht="9" customHeight="1">
      <c r="A278" s="365"/>
      <c r="B278" s="394"/>
      <c r="C278" s="389"/>
      <c r="D278" s="391"/>
      <c r="E278" s="27"/>
      <c r="F278" s="28"/>
      <c r="G278" s="29"/>
      <c r="H278" s="27"/>
      <c r="I278" s="28"/>
      <c r="J278" s="29"/>
      <c r="K278" s="27"/>
      <c r="L278" s="28"/>
      <c r="M278" s="29"/>
      <c r="N278" s="27"/>
      <c r="O278" s="28"/>
      <c r="P278" s="29"/>
      <c r="Q278" s="27"/>
      <c r="R278" s="28"/>
      <c r="S278" s="29"/>
      <c r="T278" s="118"/>
      <c r="U278" s="119"/>
      <c r="V278" s="120"/>
      <c r="W278" s="27"/>
      <c r="X278" s="28"/>
      <c r="Y278" s="29"/>
      <c r="Z278" s="27"/>
      <c r="AA278" s="31"/>
      <c r="AB278" s="29"/>
      <c r="AC278" s="27"/>
      <c r="AD278" s="28"/>
      <c r="AE278" s="29"/>
      <c r="AF278" s="27"/>
      <c r="AG278" s="28"/>
      <c r="AH278" s="29"/>
      <c r="AI278" s="27"/>
      <c r="AJ278" s="28"/>
      <c r="AK278" s="29"/>
      <c r="AL278" s="366">
        <f>AL276-AN276</f>
        <v>0</v>
      </c>
      <c r="AM278" s="367"/>
      <c r="AN278" s="368"/>
      <c r="AO278" s="378"/>
      <c r="AP278" s="379"/>
      <c r="AQ278" s="9"/>
      <c r="AR278" s="10"/>
      <c r="AS278" s="384"/>
      <c r="AT278" s="385"/>
      <c r="AU278" s="354"/>
      <c r="AV278" s="384"/>
      <c r="AW278" s="385"/>
      <c r="AY278" s="365"/>
    </row>
    <row r="279" spans="1:51" ht="9" customHeight="1">
      <c r="A279" s="365"/>
      <c r="B279" s="392">
        <v>3</v>
      </c>
      <c r="C279" s="395" t="e">
        <f>VLOOKUP(A279,MLIST,2,TRUE)&amp;"　"&amp;VLOOKUP(A279,MLIST,3,TRUE)</f>
        <v>#REF!</v>
      </c>
      <c r="D279" s="397" t="e">
        <f>VLOOKUP(A279,MLIST,4,TRUE)</f>
        <v>#REF!</v>
      </c>
      <c r="E279" s="21">
        <f>IF(E280&gt;G280,1,0)</f>
        <v>0</v>
      </c>
      <c r="F279" s="22"/>
      <c r="G279" s="23">
        <f>IF(G280&gt;E280,1,0)</f>
        <v>0</v>
      </c>
      <c r="H279" s="21">
        <f>IF(H280&gt;J280,1,0)</f>
        <v>0</v>
      </c>
      <c r="I279" s="22"/>
      <c r="J279" s="23">
        <f>IF(J280&gt;H280,1,0)</f>
        <v>0</v>
      </c>
      <c r="K279" s="21">
        <f>IF(K280&gt;M280,1,0)</f>
        <v>0</v>
      </c>
      <c r="L279" s="22"/>
      <c r="M279" s="23">
        <f>IF(M280&gt;K280,1,0)</f>
        <v>0</v>
      </c>
      <c r="N279" s="21">
        <f>IF(N280&gt;P280,1,0)</f>
        <v>0</v>
      </c>
      <c r="O279" s="22"/>
      <c r="P279" s="23">
        <f>IF(P280&gt;N280,1,0)</f>
        <v>0</v>
      </c>
      <c r="Q279" s="21">
        <f>IF(Q280&gt;S280,1,0)</f>
        <v>0</v>
      </c>
      <c r="R279" s="22"/>
      <c r="S279" s="23">
        <f>IF(S280&gt;Q280,1,0)</f>
        <v>0</v>
      </c>
      <c r="T279" s="115">
        <f>IF(T280&gt;V280,1,0)</f>
        <v>0</v>
      </c>
      <c r="U279" s="116"/>
      <c r="V279" s="117">
        <f>IF(V280&gt;T280,1,0)</f>
        <v>0</v>
      </c>
      <c r="W279" s="21">
        <f>IF(W280&gt;Y280,1,0)</f>
        <v>0</v>
      </c>
      <c r="X279" s="22"/>
      <c r="Y279" s="23">
        <f>IF(Y280&gt;W280,1,0)</f>
        <v>0</v>
      </c>
      <c r="Z279" s="21">
        <f>IF(Z280&gt;AB280,1,0)</f>
        <v>0</v>
      </c>
      <c r="AA279" s="22"/>
      <c r="AB279" s="23">
        <f>IF(AB280&gt;Z280,1,0)</f>
        <v>0</v>
      </c>
      <c r="AC279" s="21">
        <f>IF(AC280&gt;AE280,1,0)</f>
        <v>0</v>
      </c>
      <c r="AD279" s="22"/>
      <c r="AE279" s="23">
        <f>IF(AE280&gt;AC280,1,0)</f>
        <v>0</v>
      </c>
      <c r="AF279" s="21">
        <f>IF(AF280&gt;AH280,1,0)</f>
        <v>0</v>
      </c>
      <c r="AG279" s="22"/>
      <c r="AH279" s="23">
        <f>IF(AH280&gt;AF280,1,0)</f>
        <v>0</v>
      </c>
      <c r="AI279" s="21"/>
      <c r="AJ279" s="22"/>
      <c r="AK279" s="23"/>
      <c r="AL279" s="24"/>
      <c r="AM279" s="25"/>
      <c r="AN279" s="26"/>
      <c r="AO279" s="376" t="e">
        <f>RANK(AV279,AV$183:AW$222)</f>
        <v>#DIV/0!</v>
      </c>
      <c r="AP279" s="377"/>
      <c r="AQ279" s="9"/>
      <c r="AR279" s="10"/>
      <c r="AS279" s="380" t="e">
        <f>AI280/(AI280+AK280)</f>
        <v>#DIV/0!</v>
      </c>
      <c r="AT279" s="381"/>
      <c r="AU279" s="353"/>
      <c r="AV279" s="380" t="e">
        <f>AS279+AU279</f>
        <v>#DIV/0!</v>
      </c>
      <c r="AW279" s="381"/>
      <c r="AY279" s="365">
        <f>AY237+1</f>
        <v>61</v>
      </c>
    </row>
    <row r="280" spans="1:51" ht="9" customHeight="1">
      <c r="A280" s="365"/>
      <c r="B280" s="393"/>
      <c r="C280" s="396"/>
      <c r="D280" s="398"/>
      <c r="E280" s="382">
        <f>M272</f>
        <v>0</v>
      </c>
      <c r="F280" s="387" t="s">
        <v>27</v>
      </c>
      <c r="G280" s="383">
        <f>K272</f>
        <v>0</v>
      </c>
      <c r="H280" s="382">
        <f>M276</f>
        <v>0</v>
      </c>
      <c r="I280" s="387" t="s">
        <v>27</v>
      </c>
      <c r="J280" s="383">
        <f>K276</f>
        <v>0</v>
      </c>
      <c r="K280" s="382"/>
      <c r="L280" s="387"/>
      <c r="M280" s="383"/>
      <c r="N280" s="382"/>
      <c r="O280" s="387" t="s">
        <v>27</v>
      </c>
      <c r="P280" s="383"/>
      <c r="Q280" s="382"/>
      <c r="R280" s="387" t="s">
        <v>27</v>
      </c>
      <c r="S280" s="383"/>
      <c r="T280" s="421"/>
      <c r="U280" s="422" t="s">
        <v>27</v>
      </c>
      <c r="V280" s="423"/>
      <c r="W280" s="382"/>
      <c r="X280" s="387" t="s">
        <v>27</v>
      </c>
      <c r="Y280" s="383"/>
      <c r="Z280" s="382"/>
      <c r="AA280" s="359" t="s">
        <v>27</v>
      </c>
      <c r="AB280" s="383"/>
      <c r="AC280" s="382"/>
      <c r="AD280" s="387" t="s">
        <v>27</v>
      </c>
      <c r="AE280" s="383"/>
      <c r="AF280" s="382"/>
      <c r="AG280" s="387" t="s">
        <v>27</v>
      </c>
      <c r="AH280" s="383"/>
      <c r="AI280" s="382">
        <f>E279+H279+K279+N279+Q279+AF279+T279+W279+Z279+AC279</f>
        <v>0</v>
      </c>
      <c r="AJ280" s="387" t="s">
        <v>27</v>
      </c>
      <c r="AK280" s="383">
        <f>G279+J279+M279+P279+S279+AH279+V279+Y279+AB279+AE279</f>
        <v>0</v>
      </c>
      <c r="AL280" s="382">
        <f>E280+H280+K280+N280+Q280+AF280+T280+W280+Z280+AC280+AF280</f>
        <v>0</v>
      </c>
      <c r="AM280" s="387" t="s">
        <v>27</v>
      </c>
      <c r="AN280" s="383">
        <f>G280+J280+M280+P280+S280+AH280+V280+Y280+AB280+AE280+AH280</f>
        <v>0</v>
      </c>
      <c r="AO280" s="358"/>
      <c r="AP280" s="360"/>
      <c r="AQ280" s="9"/>
      <c r="AR280" s="10"/>
      <c r="AS280" s="382"/>
      <c r="AT280" s="383"/>
      <c r="AU280" s="386"/>
      <c r="AV280" s="382"/>
      <c r="AW280" s="383"/>
      <c r="AY280" s="365"/>
    </row>
    <row r="281" spans="1:51" ht="9" customHeight="1">
      <c r="A281" s="365"/>
      <c r="B281" s="393"/>
      <c r="C281" s="388" t="e">
        <f>VLOOKUP(A281,MLIST,2,TRUE)&amp;"　"&amp;VLOOKUP(A281,MLIST,3,TRUE)</f>
        <v>#REF!</v>
      </c>
      <c r="D281" s="390" t="e">
        <f>VLOOKUP(A281,MLIST,4,TRUE)</f>
        <v>#REF!</v>
      </c>
      <c r="E281" s="382"/>
      <c r="F281" s="387"/>
      <c r="G281" s="383"/>
      <c r="H281" s="382"/>
      <c r="I281" s="387"/>
      <c r="J281" s="383"/>
      <c r="K281" s="382"/>
      <c r="L281" s="387"/>
      <c r="M281" s="383"/>
      <c r="N281" s="382"/>
      <c r="O281" s="387"/>
      <c r="P281" s="383"/>
      <c r="Q281" s="382"/>
      <c r="R281" s="387"/>
      <c r="S281" s="383"/>
      <c r="T281" s="421"/>
      <c r="U281" s="422"/>
      <c r="V281" s="423"/>
      <c r="W281" s="382"/>
      <c r="X281" s="387"/>
      <c r="Y281" s="383"/>
      <c r="Z281" s="382"/>
      <c r="AA281" s="359"/>
      <c r="AB281" s="383"/>
      <c r="AC281" s="382"/>
      <c r="AD281" s="387"/>
      <c r="AE281" s="383"/>
      <c r="AF281" s="382"/>
      <c r="AG281" s="387"/>
      <c r="AH281" s="383"/>
      <c r="AI281" s="382"/>
      <c r="AJ281" s="387"/>
      <c r="AK281" s="383"/>
      <c r="AL281" s="382"/>
      <c r="AM281" s="387"/>
      <c r="AN281" s="383"/>
      <c r="AO281" s="358"/>
      <c r="AP281" s="360"/>
      <c r="AQ281" s="9"/>
      <c r="AR281" s="10"/>
      <c r="AS281" s="382"/>
      <c r="AT281" s="383"/>
      <c r="AU281" s="386"/>
      <c r="AV281" s="382"/>
      <c r="AW281" s="383"/>
      <c r="AY281" s="365">
        <f>AY279+1</f>
        <v>62</v>
      </c>
    </row>
    <row r="282" spans="1:51" ht="9" customHeight="1">
      <c r="A282" s="365"/>
      <c r="B282" s="394"/>
      <c r="C282" s="389"/>
      <c r="D282" s="391"/>
      <c r="E282" s="27"/>
      <c r="F282" s="28"/>
      <c r="G282" s="29"/>
      <c r="H282" s="27"/>
      <c r="I282" s="28"/>
      <c r="J282" s="29"/>
      <c r="K282" s="27"/>
      <c r="L282" s="28"/>
      <c r="M282" s="29"/>
      <c r="N282" s="27"/>
      <c r="O282" s="28"/>
      <c r="P282" s="29"/>
      <c r="Q282" s="27"/>
      <c r="R282" s="28"/>
      <c r="S282" s="29"/>
      <c r="T282" s="118"/>
      <c r="U282" s="119"/>
      <c r="V282" s="120"/>
      <c r="W282" s="27"/>
      <c r="X282" s="28"/>
      <c r="Y282" s="29"/>
      <c r="Z282" s="27"/>
      <c r="AA282" s="31"/>
      <c r="AB282" s="29"/>
      <c r="AC282" s="27"/>
      <c r="AD282" s="28"/>
      <c r="AE282" s="29"/>
      <c r="AF282" s="27"/>
      <c r="AG282" s="28"/>
      <c r="AH282" s="29"/>
      <c r="AI282" s="27"/>
      <c r="AJ282" s="28"/>
      <c r="AK282" s="29"/>
      <c r="AL282" s="366">
        <f>AL280-AN280</f>
        <v>0</v>
      </c>
      <c r="AM282" s="367"/>
      <c r="AN282" s="368"/>
      <c r="AO282" s="378"/>
      <c r="AP282" s="379"/>
      <c r="AQ282" s="9"/>
      <c r="AR282" s="10"/>
      <c r="AS282" s="384"/>
      <c r="AT282" s="385"/>
      <c r="AU282" s="354"/>
      <c r="AV282" s="384"/>
      <c r="AW282" s="385"/>
      <c r="AY282" s="365"/>
    </row>
    <row r="283" spans="1:51" ht="9" customHeight="1">
      <c r="A283" s="365"/>
      <c r="B283" s="392">
        <v>4</v>
      </c>
      <c r="C283" s="395" t="e">
        <f>VLOOKUP(A283,MLIST,2,TRUE)&amp;"　"&amp;VLOOKUP(A283,MLIST,3,TRUE)</f>
        <v>#REF!</v>
      </c>
      <c r="D283" s="397" t="e">
        <f>VLOOKUP(A283,MLIST,4,TRUE)</f>
        <v>#REF!</v>
      </c>
      <c r="E283" s="21">
        <f>IF(E284&gt;G284,1,0)</f>
        <v>0</v>
      </c>
      <c r="F283" s="22"/>
      <c r="G283" s="23">
        <f>IF(G284&gt;E284,1,0)</f>
        <v>0</v>
      </c>
      <c r="H283" s="21">
        <f>IF(H284&gt;J284,1,0)</f>
        <v>0</v>
      </c>
      <c r="I283" s="22"/>
      <c r="J283" s="23">
        <f>IF(J284&gt;H284,1,0)</f>
        <v>0</v>
      </c>
      <c r="K283" s="21">
        <f>IF(K284&gt;M284,1,0)</f>
        <v>0</v>
      </c>
      <c r="L283" s="22"/>
      <c r="M283" s="23">
        <f>IF(M284&gt;K284,1,0)</f>
        <v>0</v>
      </c>
      <c r="N283" s="21">
        <f>IF(N284&gt;P284,1,0)</f>
        <v>0</v>
      </c>
      <c r="O283" s="22"/>
      <c r="P283" s="23">
        <f>IF(P284&gt;N284,1,0)</f>
        <v>0</v>
      </c>
      <c r="Q283" s="21">
        <f>IF(Q284&gt;S284,1,0)</f>
        <v>0</v>
      </c>
      <c r="R283" s="22"/>
      <c r="S283" s="23">
        <f>IF(S284&gt;Q284,1,0)</f>
        <v>0</v>
      </c>
      <c r="T283" s="115">
        <f>IF(T284&gt;V284,1,0)</f>
        <v>0</v>
      </c>
      <c r="U283" s="116"/>
      <c r="V283" s="117">
        <f>IF(V284&gt;T284,1,0)</f>
        <v>0</v>
      </c>
      <c r="W283" s="21">
        <f>IF(W284&gt;Y284,1,0)</f>
        <v>0</v>
      </c>
      <c r="X283" s="22"/>
      <c r="Y283" s="23">
        <f>IF(Y284&gt;W284,1,0)</f>
        <v>0</v>
      </c>
      <c r="Z283" s="21">
        <f>IF(Z284&gt;AB284,1,0)</f>
        <v>0</v>
      </c>
      <c r="AA283" s="22"/>
      <c r="AB283" s="23">
        <f>IF(AB284&gt;Z284,1,0)</f>
        <v>0</v>
      </c>
      <c r="AC283" s="21">
        <f>IF(AC284&gt;AE284,1,0)</f>
        <v>0</v>
      </c>
      <c r="AD283" s="22"/>
      <c r="AE283" s="23">
        <f>IF(AE284&gt;AC284,1,0)</f>
        <v>0</v>
      </c>
      <c r="AF283" s="21">
        <f>IF(AF284&gt;AH284,1,0)</f>
        <v>0</v>
      </c>
      <c r="AG283" s="22"/>
      <c r="AH283" s="23">
        <f>IF(AH284&gt;AF284,1,0)</f>
        <v>0</v>
      </c>
      <c r="AI283" s="21"/>
      <c r="AJ283" s="22"/>
      <c r="AK283" s="23"/>
      <c r="AL283" s="24"/>
      <c r="AM283" s="25"/>
      <c r="AN283" s="26"/>
      <c r="AO283" s="376" t="e">
        <f>RANK(AV283,AV$183:AW$222)</f>
        <v>#DIV/0!</v>
      </c>
      <c r="AP283" s="377"/>
      <c r="AQ283" s="9"/>
      <c r="AR283" s="10"/>
      <c r="AS283" s="380" t="e">
        <f>AI284/(AI284+AK284)</f>
        <v>#DIV/0!</v>
      </c>
      <c r="AT283" s="381"/>
      <c r="AU283" s="353"/>
      <c r="AV283" s="380" t="e">
        <f>AS283+AU283</f>
        <v>#DIV/0!</v>
      </c>
      <c r="AW283" s="381"/>
      <c r="AY283" s="365">
        <f>AY329+1</f>
        <v>67</v>
      </c>
    </row>
    <row r="284" spans="1:51" ht="9" customHeight="1">
      <c r="A284" s="365"/>
      <c r="B284" s="393"/>
      <c r="C284" s="396"/>
      <c r="D284" s="398"/>
      <c r="E284" s="382">
        <f>P272</f>
        <v>0</v>
      </c>
      <c r="F284" s="387" t="s">
        <v>27</v>
      </c>
      <c r="G284" s="383">
        <f>N272</f>
        <v>0</v>
      </c>
      <c r="H284" s="382">
        <f>P276</f>
        <v>0</v>
      </c>
      <c r="I284" s="387" t="s">
        <v>27</v>
      </c>
      <c r="J284" s="383">
        <f>N276</f>
        <v>0</v>
      </c>
      <c r="K284" s="382">
        <f>P280</f>
        <v>0</v>
      </c>
      <c r="L284" s="387" t="s">
        <v>27</v>
      </c>
      <c r="M284" s="383">
        <f>N280</f>
        <v>0</v>
      </c>
      <c r="N284" s="382"/>
      <c r="O284" s="387"/>
      <c r="P284" s="383"/>
      <c r="Q284" s="382"/>
      <c r="R284" s="387" t="s">
        <v>27</v>
      </c>
      <c r="S284" s="383"/>
      <c r="T284" s="421"/>
      <c r="U284" s="422" t="s">
        <v>27</v>
      </c>
      <c r="V284" s="423"/>
      <c r="W284" s="382"/>
      <c r="X284" s="387" t="s">
        <v>27</v>
      </c>
      <c r="Y284" s="383"/>
      <c r="Z284" s="382"/>
      <c r="AA284" s="359" t="s">
        <v>27</v>
      </c>
      <c r="AB284" s="383"/>
      <c r="AC284" s="382"/>
      <c r="AD284" s="387" t="s">
        <v>27</v>
      </c>
      <c r="AE284" s="383"/>
      <c r="AF284" s="382"/>
      <c r="AG284" s="387" t="s">
        <v>27</v>
      </c>
      <c r="AH284" s="383"/>
      <c r="AI284" s="382">
        <f>E283+H283+K283+N283+Q283+AF283+T283+W283+Z283+AC283</f>
        <v>0</v>
      </c>
      <c r="AJ284" s="387" t="s">
        <v>27</v>
      </c>
      <c r="AK284" s="383">
        <f>G283+J283+M283+P283+S283+AH283+V283+Y283+AB283+AE283</f>
        <v>0</v>
      </c>
      <c r="AL284" s="382">
        <f>E284+H284+K284+N284+Q284+AF284+T284+W284+Z284+AC284+AF284</f>
        <v>0</v>
      </c>
      <c r="AM284" s="387" t="s">
        <v>27</v>
      </c>
      <c r="AN284" s="383">
        <f>G284+J284+M284+P284+S284+AH284+V284+Y284+AB284+AE284+AH284</f>
        <v>0</v>
      </c>
      <c r="AO284" s="358"/>
      <c r="AP284" s="360"/>
      <c r="AQ284" s="9"/>
      <c r="AR284" s="10"/>
      <c r="AS284" s="382"/>
      <c r="AT284" s="383"/>
      <c r="AU284" s="386"/>
      <c r="AV284" s="382"/>
      <c r="AW284" s="383"/>
      <c r="AY284" s="365"/>
    </row>
    <row r="285" spans="1:51" ht="9" customHeight="1">
      <c r="A285" s="365"/>
      <c r="B285" s="393"/>
      <c r="C285" s="388" t="e">
        <f>VLOOKUP(A285,MLIST,2,TRUE)&amp;"　"&amp;VLOOKUP(A285,MLIST,3,TRUE)</f>
        <v>#REF!</v>
      </c>
      <c r="D285" s="390" t="e">
        <f>VLOOKUP(A285,MLIST,4,TRUE)</f>
        <v>#REF!</v>
      </c>
      <c r="E285" s="382"/>
      <c r="F285" s="387"/>
      <c r="G285" s="383"/>
      <c r="H285" s="382"/>
      <c r="I285" s="387"/>
      <c r="J285" s="383"/>
      <c r="K285" s="382"/>
      <c r="L285" s="387"/>
      <c r="M285" s="383"/>
      <c r="N285" s="382"/>
      <c r="O285" s="387"/>
      <c r="P285" s="383"/>
      <c r="Q285" s="382"/>
      <c r="R285" s="387"/>
      <c r="S285" s="383"/>
      <c r="T285" s="421"/>
      <c r="U285" s="422"/>
      <c r="V285" s="423"/>
      <c r="W285" s="382"/>
      <c r="X285" s="387"/>
      <c r="Y285" s="383"/>
      <c r="Z285" s="382"/>
      <c r="AA285" s="359"/>
      <c r="AB285" s="383"/>
      <c r="AC285" s="382"/>
      <c r="AD285" s="387"/>
      <c r="AE285" s="383"/>
      <c r="AF285" s="382"/>
      <c r="AG285" s="387"/>
      <c r="AH285" s="383"/>
      <c r="AI285" s="382"/>
      <c r="AJ285" s="387"/>
      <c r="AK285" s="383"/>
      <c r="AL285" s="382"/>
      <c r="AM285" s="387"/>
      <c r="AN285" s="383"/>
      <c r="AO285" s="358"/>
      <c r="AP285" s="360"/>
      <c r="AQ285" s="9"/>
      <c r="AR285" s="10"/>
      <c r="AS285" s="382"/>
      <c r="AT285" s="383"/>
      <c r="AU285" s="386"/>
      <c r="AV285" s="382"/>
      <c r="AW285" s="383"/>
      <c r="AY285" s="365">
        <f>AY283+1</f>
        <v>68</v>
      </c>
    </row>
    <row r="286" spans="1:51" ht="9" customHeight="1">
      <c r="A286" s="365"/>
      <c r="B286" s="394"/>
      <c r="C286" s="389"/>
      <c r="D286" s="391"/>
      <c r="E286" s="27"/>
      <c r="F286" s="28"/>
      <c r="G286" s="29"/>
      <c r="H286" s="27"/>
      <c r="I286" s="28"/>
      <c r="J286" s="29"/>
      <c r="K286" s="27"/>
      <c r="L286" s="28"/>
      <c r="M286" s="29"/>
      <c r="N286" s="27"/>
      <c r="O286" s="28"/>
      <c r="P286" s="29"/>
      <c r="Q286" s="27"/>
      <c r="R286" s="28"/>
      <c r="S286" s="29"/>
      <c r="T286" s="118"/>
      <c r="U286" s="119"/>
      <c r="V286" s="120"/>
      <c r="W286" s="27"/>
      <c r="X286" s="28"/>
      <c r="Y286" s="29"/>
      <c r="Z286" s="27"/>
      <c r="AA286" s="31"/>
      <c r="AB286" s="29"/>
      <c r="AC286" s="27"/>
      <c r="AD286" s="28"/>
      <c r="AE286" s="29"/>
      <c r="AF286" s="27"/>
      <c r="AG286" s="28"/>
      <c r="AH286" s="29"/>
      <c r="AI286" s="27"/>
      <c r="AJ286" s="28"/>
      <c r="AK286" s="29"/>
      <c r="AL286" s="366">
        <f>AL284-AN284</f>
        <v>0</v>
      </c>
      <c r="AM286" s="367"/>
      <c r="AN286" s="368"/>
      <c r="AO286" s="378"/>
      <c r="AP286" s="379"/>
      <c r="AQ286" s="9"/>
      <c r="AR286" s="10"/>
      <c r="AS286" s="384"/>
      <c r="AT286" s="385"/>
      <c r="AU286" s="354"/>
      <c r="AV286" s="384"/>
      <c r="AW286" s="385"/>
      <c r="AY286" s="365"/>
    </row>
    <row r="287" spans="1:51" ht="9" hidden="1" customHeight="1">
      <c r="A287" s="365"/>
      <c r="B287" s="392">
        <v>5</v>
      </c>
      <c r="C287" s="395" t="e">
        <f>VLOOKUP(A287,MLIST,2,TRUE)&amp;"　"&amp;VLOOKUP(A287,MLIST,3,TRUE)</f>
        <v>#REF!</v>
      </c>
      <c r="D287" s="397" t="e">
        <f>VLOOKUP(A287,MLIST,4,TRUE)</f>
        <v>#REF!</v>
      </c>
      <c r="E287" s="21">
        <f>IF(E288&gt;G288,1,0)</f>
        <v>0</v>
      </c>
      <c r="F287" s="22"/>
      <c r="G287" s="23">
        <f>IF(G288&gt;E288,1,0)</f>
        <v>0</v>
      </c>
      <c r="H287" s="21">
        <f>IF(H288&gt;J288,1,0)</f>
        <v>0</v>
      </c>
      <c r="I287" s="22"/>
      <c r="J287" s="23">
        <f>IF(J288&gt;H288,1,0)</f>
        <v>0</v>
      </c>
      <c r="K287" s="21">
        <f>IF(K288&gt;M288,1,0)</f>
        <v>0</v>
      </c>
      <c r="L287" s="22"/>
      <c r="M287" s="23">
        <f>IF(M288&gt;K288,1,0)</f>
        <v>0</v>
      </c>
      <c r="N287" s="21">
        <f>IF(N288&gt;P288,1,0)</f>
        <v>0</v>
      </c>
      <c r="O287" s="22"/>
      <c r="P287" s="23">
        <f>IF(P288&gt;N288,1,0)</f>
        <v>0</v>
      </c>
      <c r="Q287" s="21">
        <f>IF(Q288&gt;S288,1,0)</f>
        <v>0</v>
      </c>
      <c r="R287" s="22"/>
      <c r="S287" s="23">
        <f>IF(S288&gt;Q288,1,0)</f>
        <v>0</v>
      </c>
      <c r="T287" s="115">
        <f>IF(T288&gt;V288,1,0)</f>
        <v>0</v>
      </c>
      <c r="U287" s="116"/>
      <c r="V287" s="117">
        <f>IF(V288&gt;T288,1,0)</f>
        <v>0</v>
      </c>
      <c r="W287" s="21">
        <f>IF(W288&gt;Y288,1,0)</f>
        <v>0</v>
      </c>
      <c r="X287" s="22"/>
      <c r="Y287" s="23">
        <f>IF(Y288&gt;W288,1,0)</f>
        <v>0</v>
      </c>
      <c r="Z287" s="21">
        <f>IF(Z288&gt;AB288,1,0)</f>
        <v>0</v>
      </c>
      <c r="AA287" s="22"/>
      <c r="AB287" s="23">
        <f>IF(AB288&gt;Z288,1,0)</f>
        <v>0</v>
      </c>
      <c r="AC287" s="21">
        <f>IF(AC288&gt;AE288,1,0)</f>
        <v>0</v>
      </c>
      <c r="AD287" s="22"/>
      <c r="AE287" s="23">
        <f>IF(AE288&gt;AC288,1,0)</f>
        <v>0</v>
      </c>
      <c r="AF287" s="21">
        <f>IF(AF288&gt;AH288,1,0)</f>
        <v>0</v>
      </c>
      <c r="AG287" s="22"/>
      <c r="AH287" s="23">
        <f>IF(AH288&gt;AF288,1,0)</f>
        <v>0</v>
      </c>
      <c r="AI287" s="21"/>
      <c r="AJ287" s="22"/>
      <c r="AK287" s="23"/>
      <c r="AL287" s="24"/>
      <c r="AM287" s="25"/>
      <c r="AN287" s="26"/>
      <c r="AO287" s="376" t="e">
        <f>RANK(AV287,AV$183:AW$222)</f>
        <v>#DIV/0!</v>
      </c>
      <c r="AP287" s="377"/>
      <c r="AQ287" s="9"/>
      <c r="AR287" s="10"/>
      <c r="AS287" s="380"/>
      <c r="AT287" s="381"/>
      <c r="AU287" s="353"/>
      <c r="AV287" s="380"/>
      <c r="AW287" s="381"/>
      <c r="AY287" s="365"/>
    </row>
    <row r="288" spans="1:51" ht="9" hidden="1" customHeight="1">
      <c r="A288" s="365"/>
      <c r="B288" s="393"/>
      <c r="C288" s="396"/>
      <c r="D288" s="398"/>
      <c r="E288" s="382">
        <f>S272</f>
        <v>0</v>
      </c>
      <c r="F288" s="387" t="s">
        <v>27</v>
      </c>
      <c r="G288" s="383">
        <f>Q272</f>
        <v>0</v>
      </c>
      <c r="H288" s="382">
        <f>S276</f>
        <v>0</v>
      </c>
      <c r="I288" s="387" t="s">
        <v>27</v>
      </c>
      <c r="J288" s="383">
        <f>Q276</f>
        <v>0</v>
      </c>
      <c r="K288" s="382">
        <f>S280</f>
        <v>0</v>
      </c>
      <c r="L288" s="387" t="s">
        <v>27</v>
      </c>
      <c r="M288" s="383">
        <f>Q280</f>
        <v>0</v>
      </c>
      <c r="N288" s="382">
        <f>S284</f>
        <v>0</v>
      </c>
      <c r="O288" s="387" t="s">
        <v>27</v>
      </c>
      <c r="P288" s="383">
        <f>Q284</f>
        <v>0</v>
      </c>
      <c r="Q288" s="382"/>
      <c r="R288" s="387"/>
      <c r="S288" s="383"/>
      <c r="T288" s="421"/>
      <c r="U288" s="422" t="s">
        <v>27</v>
      </c>
      <c r="V288" s="423"/>
      <c r="W288" s="382"/>
      <c r="X288" s="387" t="s">
        <v>27</v>
      </c>
      <c r="Y288" s="383"/>
      <c r="Z288" s="382"/>
      <c r="AA288" s="359" t="s">
        <v>27</v>
      </c>
      <c r="AB288" s="383"/>
      <c r="AC288" s="382"/>
      <c r="AD288" s="387" t="s">
        <v>27</v>
      </c>
      <c r="AE288" s="383"/>
      <c r="AF288" s="382"/>
      <c r="AG288" s="387" t="s">
        <v>27</v>
      </c>
      <c r="AH288" s="383"/>
      <c r="AI288" s="382">
        <f>E287+H287+K287+N287+Q287+AF287+T287+W287+Z287+AC287</f>
        <v>0</v>
      </c>
      <c r="AJ288" s="387" t="s">
        <v>27</v>
      </c>
      <c r="AK288" s="383">
        <f>G287+J287+M287+P287+S287+AH287+V287+Y287+AB287+AE287</f>
        <v>0</v>
      </c>
      <c r="AL288" s="382">
        <f>E288+H288+K288+N288+Q288+AF288+T288+W288+Z288+AC288+AF288</f>
        <v>0</v>
      </c>
      <c r="AM288" s="387" t="s">
        <v>27</v>
      </c>
      <c r="AN288" s="383">
        <f>G288+J288+M288+P288+S288+AH288+V288+Y288+AB288+AE288+AH288</f>
        <v>0</v>
      </c>
      <c r="AO288" s="358"/>
      <c r="AP288" s="360"/>
      <c r="AQ288" s="9"/>
      <c r="AR288" s="10"/>
      <c r="AS288" s="382"/>
      <c r="AT288" s="383"/>
      <c r="AU288" s="386"/>
      <c r="AV288" s="382"/>
      <c r="AW288" s="383"/>
      <c r="AY288" s="365"/>
    </row>
    <row r="289" spans="1:51" ht="9" hidden="1" customHeight="1">
      <c r="A289" s="365"/>
      <c r="B289" s="393"/>
      <c r="C289" s="388" t="e">
        <f>VLOOKUP(A289,MLIST,2,TRUE)&amp;"　"&amp;VLOOKUP(A289,MLIST,3,TRUE)</f>
        <v>#REF!</v>
      </c>
      <c r="D289" s="390" t="e">
        <f>VLOOKUP(A289,MLIST,4,TRUE)</f>
        <v>#REF!</v>
      </c>
      <c r="E289" s="382"/>
      <c r="F289" s="387"/>
      <c r="G289" s="383"/>
      <c r="H289" s="382"/>
      <c r="I289" s="387"/>
      <c r="J289" s="383"/>
      <c r="K289" s="382"/>
      <c r="L289" s="387"/>
      <c r="M289" s="383"/>
      <c r="N289" s="382"/>
      <c r="O289" s="387"/>
      <c r="P289" s="383"/>
      <c r="Q289" s="382"/>
      <c r="R289" s="387"/>
      <c r="S289" s="383"/>
      <c r="T289" s="421"/>
      <c r="U289" s="422"/>
      <c r="V289" s="423"/>
      <c r="W289" s="382"/>
      <c r="X289" s="387"/>
      <c r="Y289" s="383"/>
      <c r="Z289" s="382"/>
      <c r="AA289" s="359"/>
      <c r="AB289" s="383"/>
      <c r="AC289" s="382"/>
      <c r="AD289" s="387"/>
      <c r="AE289" s="383"/>
      <c r="AF289" s="382"/>
      <c r="AG289" s="387"/>
      <c r="AH289" s="383"/>
      <c r="AI289" s="382"/>
      <c r="AJ289" s="387"/>
      <c r="AK289" s="383"/>
      <c r="AL289" s="382"/>
      <c r="AM289" s="387"/>
      <c r="AN289" s="383"/>
      <c r="AO289" s="358"/>
      <c r="AP289" s="360"/>
      <c r="AQ289" s="9"/>
      <c r="AR289" s="10"/>
      <c r="AS289" s="382"/>
      <c r="AT289" s="383"/>
      <c r="AU289" s="386"/>
      <c r="AV289" s="382"/>
      <c r="AW289" s="383"/>
      <c r="AY289" s="365"/>
    </row>
    <row r="290" spans="1:51" ht="9" hidden="1" customHeight="1">
      <c r="A290" s="365"/>
      <c r="B290" s="394"/>
      <c r="C290" s="389"/>
      <c r="D290" s="391"/>
      <c r="E290" s="27"/>
      <c r="F290" s="28"/>
      <c r="G290" s="29"/>
      <c r="H290" s="27"/>
      <c r="I290" s="28"/>
      <c r="J290" s="29"/>
      <c r="K290" s="27"/>
      <c r="L290" s="28"/>
      <c r="M290" s="29"/>
      <c r="N290" s="27"/>
      <c r="O290" s="28"/>
      <c r="P290" s="29"/>
      <c r="Q290" s="27"/>
      <c r="R290" s="28"/>
      <c r="S290" s="29"/>
      <c r="T290" s="118"/>
      <c r="U290" s="119"/>
      <c r="V290" s="120"/>
      <c r="W290" s="27"/>
      <c r="X290" s="28"/>
      <c r="Y290" s="29"/>
      <c r="Z290" s="27"/>
      <c r="AA290" s="31"/>
      <c r="AB290" s="29"/>
      <c r="AC290" s="27"/>
      <c r="AD290" s="28"/>
      <c r="AE290" s="29"/>
      <c r="AF290" s="27"/>
      <c r="AG290" s="28"/>
      <c r="AH290" s="29"/>
      <c r="AI290" s="27"/>
      <c r="AJ290" s="28"/>
      <c r="AK290" s="29"/>
      <c r="AL290" s="366">
        <f>AL288-AN288</f>
        <v>0</v>
      </c>
      <c r="AM290" s="367"/>
      <c r="AN290" s="368"/>
      <c r="AO290" s="378"/>
      <c r="AP290" s="379"/>
      <c r="AQ290" s="9"/>
      <c r="AR290" s="10"/>
      <c r="AS290" s="384"/>
      <c r="AT290" s="385"/>
      <c r="AU290" s="354"/>
      <c r="AV290" s="384"/>
      <c r="AW290" s="385"/>
      <c r="AY290" s="365"/>
    </row>
    <row r="291" spans="1:51" s="15" customFormat="1" ht="9" hidden="1" customHeight="1">
      <c r="A291" s="424"/>
      <c r="B291" s="429">
        <v>6</v>
      </c>
      <c r="C291" s="395" t="e">
        <f>VLOOKUP(A291,MLIST,2,TRUE)&amp;"　"&amp;VLOOKUP(A291,MLIST,3,TRUE)</f>
        <v>#REF!</v>
      </c>
      <c r="D291" s="397" t="e">
        <f>VLOOKUP(A291,MLIST,4,TRUE)</f>
        <v>#REF!</v>
      </c>
      <c r="E291" s="115">
        <f>IF(E292&gt;G292,1,0)</f>
        <v>0</v>
      </c>
      <c r="F291" s="116"/>
      <c r="G291" s="117">
        <f>IF(G292&gt;E292,1,0)</f>
        <v>0</v>
      </c>
      <c r="H291" s="115">
        <f>IF(H292&gt;J292,1,0)</f>
        <v>0</v>
      </c>
      <c r="I291" s="116"/>
      <c r="J291" s="117">
        <f>IF(J292&gt;H292,1,0)</f>
        <v>0</v>
      </c>
      <c r="K291" s="115">
        <f>IF(K292&gt;M292,1,0)</f>
        <v>0</v>
      </c>
      <c r="L291" s="116"/>
      <c r="M291" s="117">
        <f>IF(M292&gt;K292,1,0)</f>
        <v>0</v>
      </c>
      <c r="N291" s="115">
        <f>IF(N292&gt;P292,1,0)</f>
        <v>0</v>
      </c>
      <c r="O291" s="116"/>
      <c r="P291" s="117">
        <f>IF(P292&gt;N292,1,0)</f>
        <v>0</v>
      </c>
      <c r="Q291" s="115">
        <f>IF(Q292&gt;S292,1,0)</f>
        <v>0</v>
      </c>
      <c r="R291" s="116"/>
      <c r="S291" s="117">
        <f>IF(S292&gt;Q292,1,0)</f>
        <v>0</v>
      </c>
      <c r="T291" s="115">
        <f>IF(T292&gt;V292,1,0)</f>
        <v>0</v>
      </c>
      <c r="U291" s="116"/>
      <c r="V291" s="117">
        <f>IF(V292&gt;T292,1,0)</f>
        <v>0</v>
      </c>
      <c r="W291" s="115">
        <f>IF(W292&gt;Y292,1,0)</f>
        <v>0</v>
      </c>
      <c r="X291" s="116"/>
      <c r="Y291" s="117">
        <f>IF(Y292&gt;W292,1,0)</f>
        <v>0</v>
      </c>
      <c r="Z291" s="115">
        <f>IF(Z292&gt;AB292,1,0)</f>
        <v>0</v>
      </c>
      <c r="AA291" s="116"/>
      <c r="AB291" s="117">
        <f>IF(AB292&gt;Z292,1,0)</f>
        <v>0</v>
      </c>
      <c r="AC291" s="115">
        <f>IF(AC292&gt;AE292,1,0)</f>
        <v>0</v>
      </c>
      <c r="AD291" s="116"/>
      <c r="AE291" s="117">
        <f>IF(AE292&gt;AC292,1,0)</f>
        <v>0</v>
      </c>
      <c r="AF291" s="115">
        <f>IF(AF292&gt;AH292,1,0)</f>
        <v>0</v>
      </c>
      <c r="AG291" s="116"/>
      <c r="AH291" s="117">
        <f>IF(AH292&gt;AF292,1,0)</f>
        <v>0</v>
      </c>
      <c r="AI291" s="115"/>
      <c r="AJ291" s="116"/>
      <c r="AK291" s="117"/>
      <c r="AL291" s="115"/>
      <c r="AM291" s="116"/>
      <c r="AN291" s="117"/>
      <c r="AO291" s="376" t="e">
        <f>RANK(AV291,AV$183:AW$222)</f>
        <v>#DIV/0!</v>
      </c>
      <c r="AP291" s="377"/>
      <c r="AQ291" s="35"/>
      <c r="AR291" s="17"/>
      <c r="AS291" s="380"/>
      <c r="AT291" s="381"/>
      <c r="AU291" s="353"/>
      <c r="AV291" s="380"/>
      <c r="AW291" s="381"/>
      <c r="AY291" s="424"/>
    </row>
    <row r="292" spans="1:51" s="15" customFormat="1" ht="9" hidden="1" customHeight="1">
      <c r="A292" s="425"/>
      <c r="B292" s="430"/>
      <c r="C292" s="396"/>
      <c r="D292" s="398"/>
      <c r="E292" s="421">
        <f>V272</f>
        <v>0</v>
      </c>
      <c r="F292" s="422" t="s">
        <v>27</v>
      </c>
      <c r="G292" s="423">
        <f>T272</f>
        <v>0</v>
      </c>
      <c r="H292" s="421">
        <f>V276</f>
        <v>0</v>
      </c>
      <c r="I292" s="422" t="s">
        <v>27</v>
      </c>
      <c r="J292" s="423">
        <f>T276</f>
        <v>0</v>
      </c>
      <c r="K292" s="421">
        <f>V280</f>
        <v>0</v>
      </c>
      <c r="L292" s="422" t="s">
        <v>27</v>
      </c>
      <c r="M292" s="423">
        <f>T280</f>
        <v>0</v>
      </c>
      <c r="N292" s="421">
        <f>V284</f>
        <v>0</v>
      </c>
      <c r="O292" s="422" t="s">
        <v>27</v>
      </c>
      <c r="P292" s="423">
        <f>T284</f>
        <v>0</v>
      </c>
      <c r="Q292" s="421">
        <f>V288</f>
        <v>0</v>
      </c>
      <c r="R292" s="422" t="s">
        <v>27</v>
      </c>
      <c r="S292" s="423">
        <f>T288</f>
        <v>0</v>
      </c>
      <c r="T292" s="421"/>
      <c r="U292" s="422"/>
      <c r="V292" s="423"/>
      <c r="W292" s="421"/>
      <c r="X292" s="422" t="s">
        <v>27</v>
      </c>
      <c r="Y292" s="423"/>
      <c r="Z292" s="421"/>
      <c r="AA292" s="422" t="s">
        <v>27</v>
      </c>
      <c r="AB292" s="423"/>
      <c r="AC292" s="421"/>
      <c r="AD292" s="422" t="s">
        <v>27</v>
      </c>
      <c r="AE292" s="423"/>
      <c r="AF292" s="421"/>
      <c r="AG292" s="422" t="s">
        <v>27</v>
      </c>
      <c r="AH292" s="423"/>
      <c r="AI292" s="421">
        <f>E291+H291+K291+N291+Q291+AF291+T291+W291+Z291+AC291</f>
        <v>0</v>
      </c>
      <c r="AJ292" s="422" t="s">
        <v>27</v>
      </c>
      <c r="AK292" s="423">
        <f>G291+J291+M291+P291+S291+AH291+V291+Y291+AB291+AE291</f>
        <v>0</v>
      </c>
      <c r="AL292" s="421">
        <f>E292+H292+K292+N292+Q292+AF292+T292+W292+Z292+AC292+AF292</f>
        <v>0</v>
      </c>
      <c r="AM292" s="422" t="s">
        <v>27</v>
      </c>
      <c r="AN292" s="423">
        <f>G292+J292+M292+P292+S292+AH292+V292+Y292+AB292+AE292+AH292</f>
        <v>0</v>
      </c>
      <c r="AO292" s="358"/>
      <c r="AP292" s="360"/>
      <c r="AQ292" s="35"/>
      <c r="AR292" s="17"/>
      <c r="AS292" s="382"/>
      <c r="AT292" s="383"/>
      <c r="AU292" s="386"/>
      <c r="AV292" s="382"/>
      <c r="AW292" s="383"/>
      <c r="AY292" s="425"/>
    </row>
    <row r="293" spans="1:51" s="15" customFormat="1" ht="9" hidden="1" customHeight="1">
      <c r="A293" s="424"/>
      <c r="B293" s="430"/>
      <c r="C293" s="388" t="e">
        <f>VLOOKUP(A293,MLIST,2,TRUE)&amp;"　"&amp;VLOOKUP(A293,MLIST,3,TRUE)</f>
        <v>#REF!</v>
      </c>
      <c r="D293" s="390" t="e">
        <f>VLOOKUP(A293,MLIST,4,TRUE)</f>
        <v>#REF!</v>
      </c>
      <c r="E293" s="421"/>
      <c r="F293" s="422"/>
      <c r="G293" s="423"/>
      <c r="H293" s="421"/>
      <c r="I293" s="422"/>
      <c r="J293" s="423"/>
      <c r="K293" s="421"/>
      <c r="L293" s="422"/>
      <c r="M293" s="423"/>
      <c r="N293" s="421"/>
      <c r="O293" s="422"/>
      <c r="P293" s="423"/>
      <c r="Q293" s="421"/>
      <c r="R293" s="422"/>
      <c r="S293" s="423"/>
      <c r="T293" s="421"/>
      <c r="U293" s="422"/>
      <c r="V293" s="423"/>
      <c r="W293" s="421"/>
      <c r="X293" s="422"/>
      <c r="Y293" s="423"/>
      <c r="Z293" s="421"/>
      <c r="AA293" s="422"/>
      <c r="AB293" s="423"/>
      <c r="AC293" s="421"/>
      <c r="AD293" s="422"/>
      <c r="AE293" s="423"/>
      <c r="AF293" s="421"/>
      <c r="AG293" s="422"/>
      <c r="AH293" s="423"/>
      <c r="AI293" s="421"/>
      <c r="AJ293" s="422"/>
      <c r="AK293" s="423"/>
      <c r="AL293" s="421"/>
      <c r="AM293" s="422"/>
      <c r="AN293" s="423"/>
      <c r="AO293" s="358"/>
      <c r="AP293" s="360"/>
      <c r="AQ293" s="35"/>
      <c r="AR293" s="17"/>
      <c r="AS293" s="382"/>
      <c r="AT293" s="383"/>
      <c r="AU293" s="386"/>
      <c r="AV293" s="382"/>
      <c r="AW293" s="383"/>
      <c r="AY293" s="424"/>
    </row>
    <row r="294" spans="1:51" s="15" customFormat="1" ht="9" hidden="1" customHeight="1">
      <c r="A294" s="425"/>
      <c r="B294" s="431"/>
      <c r="C294" s="389"/>
      <c r="D294" s="391"/>
      <c r="E294" s="118"/>
      <c r="F294" s="119"/>
      <c r="G294" s="120"/>
      <c r="H294" s="118"/>
      <c r="I294" s="119"/>
      <c r="J294" s="120"/>
      <c r="K294" s="118"/>
      <c r="L294" s="119"/>
      <c r="M294" s="120"/>
      <c r="N294" s="118"/>
      <c r="O294" s="119"/>
      <c r="P294" s="120"/>
      <c r="Q294" s="118"/>
      <c r="R294" s="119"/>
      <c r="S294" s="120"/>
      <c r="T294" s="118"/>
      <c r="U294" s="119"/>
      <c r="V294" s="120"/>
      <c r="W294" s="118"/>
      <c r="X294" s="119"/>
      <c r="Y294" s="120"/>
      <c r="Z294" s="118"/>
      <c r="AA294" s="119"/>
      <c r="AB294" s="120"/>
      <c r="AC294" s="118"/>
      <c r="AD294" s="119"/>
      <c r="AE294" s="120"/>
      <c r="AF294" s="118"/>
      <c r="AG294" s="119"/>
      <c r="AH294" s="120"/>
      <c r="AI294" s="118"/>
      <c r="AJ294" s="119"/>
      <c r="AK294" s="120"/>
      <c r="AL294" s="426">
        <f>AL292-AN292</f>
        <v>0</v>
      </c>
      <c r="AM294" s="427"/>
      <c r="AN294" s="428"/>
      <c r="AO294" s="378"/>
      <c r="AP294" s="379"/>
      <c r="AQ294" s="35"/>
      <c r="AR294" s="17"/>
      <c r="AS294" s="384"/>
      <c r="AT294" s="385"/>
      <c r="AU294" s="354"/>
      <c r="AV294" s="384"/>
      <c r="AW294" s="385"/>
      <c r="AY294" s="425"/>
    </row>
    <row r="295" spans="1:51" ht="9" hidden="1" customHeight="1">
      <c r="A295" s="353"/>
      <c r="B295" s="392">
        <v>7</v>
      </c>
      <c r="C295" s="403" t="e">
        <f>VLOOKUP(A295,MLIST,3,TRUE)&amp;"　"&amp;VLOOKUP(A295,MLIST,4,TRUE)</f>
        <v>#REF!</v>
      </c>
      <c r="D295" s="405" t="e">
        <f>VLOOKUP(A295,MLIST,5,TRUE)</f>
        <v>#REF!</v>
      </c>
      <c r="E295" s="21">
        <f>IF(E296&gt;G296,1,0)</f>
        <v>0</v>
      </c>
      <c r="F295" s="22"/>
      <c r="G295" s="23">
        <f>IF(G296&gt;E296,1,0)</f>
        <v>0</v>
      </c>
      <c r="H295" s="21">
        <f>IF(H296&gt;J296,1,0)</f>
        <v>0</v>
      </c>
      <c r="I295" s="22"/>
      <c r="J295" s="23">
        <f>IF(J296&gt;H296,1,0)</f>
        <v>0</v>
      </c>
      <c r="K295" s="21">
        <f>IF(K296&gt;M296,1,0)</f>
        <v>0</v>
      </c>
      <c r="L295" s="22"/>
      <c r="M295" s="23">
        <f>IF(M296&gt;K296,1,0)</f>
        <v>0</v>
      </c>
      <c r="N295" s="21">
        <f>IF(N296&gt;P296,1,0)</f>
        <v>0</v>
      </c>
      <c r="O295" s="22"/>
      <c r="P295" s="23">
        <f>IF(P296&gt;N296,1,0)</f>
        <v>0</v>
      </c>
      <c r="Q295" s="21">
        <f>IF(Q296&gt;S296,1,0)</f>
        <v>0</v>
      </c>
      <c r="R295" s="22"/>
      <c r="S295" s="23">
        <f>IF(S296&gt;Q296,1,0)</f>
        <v>0</v>
      </c>
      <c r="T295" s="21">
        <f>IF(T296&gt;V296,1,0)</f>
        <v>0</v>
      </c>
      <c r="U295" s="22"/>
      <c r="V295" s="23">
        <f>IF(V296&gt;T296,1,0)</f>
        <v>0</v>
      </c>
      <c r="W295" s="21">
        <f>IF(W296&gt;Y296,1,0)</f>
        <v>0</v>
      </c>
      <c r="X295" s="22"/>
      <c r="Y295" s="23">
        <f>IF(Y296&gt;W296,1,0)</f>
        <v>0</v>
      </c>
      <c r="Z295" s="21">
        <f>IF(Z296&gt;AB296,1,0)</f>
        <v>0</v>
      </c>
      <c r="AA295" s="22"/>
      <c r="AB295" s="23">
        <f>IF(AB296&gt;Z296,1,0)</f>
        <v>0</v>
      </c>
      <c r="AC295" s="21">
        <f>IF(AC296&gt;AE296,1,0)</f>
        <v>0</v>
      </c>
      <c r="AD295" s="22"/>
      <c r="AE295" s="23">
        <f>IF(AE296&gt;AC296,1,0)</f>
        <v>0</v>
      </c>
      <c r="AF295" s="21">
        <f>IF(AF296&gt;AH296,1,0)</f>
        <v>0</v>
      </c>
      <c r="AG295" s="22"/>
      <c r="AH295" s="23">
        <f>IF(AH296&gt;AF296,1,0)</f>
        <v>0</v>
      </c>
      <c r="AI295" s="21"/>
      <c r="AJ295" s="22"/>
      <c r="AK295" s="23"/>
      <c r="AL295" s="24"/>
      <c r="AM295" s="25"/>
      <c r="AN295" s="26"/>
      <c r="AO295" s="376" t="e">
        <f>RANK(AV295,AV$139:AW$178)</f>
        <v>#DIV/0!</v>
      </c>
      <c r="AP295" s="377"/>
      <c r="AQ295" s="9"/>
      <c r="AR295" s="10"/>
      <c r="AS295" s="380"/>
      <c r="AT295" s="381"/>
      <c r="AU295" s="353"/>
      <c r="AV295" s="380"/>
      <c r="AW295" s="381"/>
      <c r="AY295" s="353"/>
    </row>
    <row r="296" spans="1:51" ht="9" hidden="1" customHeight="1">
      <c r="A296" s="354"/>
      <c r="B296" s="393"/>
      <c r="C296" s="404"/>
      <c r="D296" s="406"/>
      <c r="E296" s="382">
        <f>Y272</f>
        <v>0</v>
      </c>
      <c r="F296" s="387" t="s">
        <v>27</v>
      </c>
      <c r="G296" s="383">
        <f>W272</f>
        <v>0</v>
      </c>
      <c r="H296" s="382">
        <f>Y276</f>
        <v>0</v>
      </c>
      <c r="I296" s="387" t="s">
        <v>27</v>
      </c>
      <c r="J296" s="383">
        <f>W276</f>
        <v>0</v>
      </c>
      <c r="K296" s="382">
        <f>Y280</f>
        <v>0</v>
      </c>
      <c r="L296" s="387" t="s">
        <v>27</v>
      </c>
      <c r="M296" s="383">
        <f>W280</f>
        <v>0</v>
      </c>
      <c r="N296" s="382">
        <f>Y284</f>
        <v>0</v>
      </c>
      <c r="O296" s="387" t="s">
        <v>27</v>
      </c>
      <c r="P296" s="383">
        <f>W284</f>
        <v>0</v>
      </c>
      <c r="Q296" s="382">
        <f>Y288</f>
        <v>0</v>
      </c>
      <c r="R296" s="387" t="s">
        <v>27</v>
      </c>
      <c r="S296" s="383">
        <f>W288</f>
        <v>0</v>
      </c>
      <c r="T296" s="382">
        <f>Y292</f>
        <v>0</v>
      </c>
      <c r="U296" s="387" t="s">
        <v>27</v>
      </c>
      <c r="V296" s="383">
        <f>W292</f>
        <v>0</v>
      </c>
      <c r="W296" s="382"/>
      <c r="X296" s="387"/>
      <c r="Y296" s="383"/>
      <c r="Z296" s="382"/>
      <c r="AA296" s="359" t="s">
        <v>27</v>
      </c>
      <c r="AB296" s="383"/>
      <c r="AC296" s="382"/>
      <c r="AD296" s="387" t="s">
        <v>27</v>
      </c>
      <c r="AE296" s="383"/>
      <c r="AF296" s="382"/>
      <c r="AG296" s="387" t="s">
        <v>27</v>
      </c>
      <c r="AH296" s="383"/>
      <c r="AI296" s="382">
        <f>E295+H295+K295+N295+Q295+AF295+T295+W295+Z295+AC295</f>
        <v>0</v>
      </c>
      <c r="AJ296" s="387" t="s">
        <v>27</v>
      </c>
      <c r="AK296" s="383">
        <f>G295+J295+M295+P295+S295+AH295+V295+Y295+AB295+AE295</f>
        <v>0</v>
      </c>
      <c r="AL296" s="382">
        <f>E296+H296+K296+N296+Q296+AF296+T296+W296+Z296+AC296+AF296</f>
        <v>0</v>
      </c>
      <c r="AM296" s="387" t="s">
        <v>27</v>
      </c>
      <c r="AN296" s="383">
        <f>G296+J296+M296+P296+S296+AH296+V296+Y296+AB296+AE296+AH296</f>
        <v>0</v>
      </c>
      <c r="AO296" s="358"/>
      <c r="AP296" s="360"/>
      <c r="AQ296" s="9"/>
      <c r="AR296" s="10"/>
      <c r="AS296" s="382"/>
      <c r="AT296" s="383"/>
      <c r="AU296" s="386"/>
      <c r="AV296" s="382"/>
      <c r="AW296" s="383"/>
      <c r="AY296" s="354"/>
    </row>
    <row r="297" spans="1:51" ht="9" hidden="1" customHeight="1">
      <c r="A297" s="353"/>
      <c r="B297" s="393"/>
      <c r="C297" s="419" t="e">
        <f>VLOOKUP(A297,MLIST,3,TRUE)&amp;"　"&amp;VLOOKUP(A297,MLIST,4,TRUE)</f>
        <v>#REF!</v>
      </c>
      <c r="D297" s="420" t="e">
        <f>VLOOKUP(A297,MLIST,5,TRUE)</f>
        <v>#REF!</v>
      </c>
      <c r="E297" s="382"/>
      <c r="F297" s="387"/>
      <c r="G297" s="383"/>
      <c r="H297" s="382"/>
      <c r="I297" s="387"/>
      <c r="J297" s="383"/>
      <c r="K297" s="382"/>
      <c r="L297" s="387"/>
      <c r="M297" s="383"/>
      <c r="N297" s="382"/>
      <c r="O297" s="387"/>
      <c r="P297" s="383"/>
      <c r="Q297" s="382"/>
      <c r="R297" s="387"/>
      <c r="S297" s="383"/>
      <c r="T297" s="382"/>
      <c r="U297" s="387"/>
      <c r="V297" s="383"/>
      <c r="W297" s="382"/>
      <c r="X297" s="387"/>
      <c r="Y297" s="383"/>
      <c r="Z297" s="382"/>
      <c r="AA297" s="359"/>
      <c r="AB297" s="383"/>
      <c r="AC297" s="382"/>
      <c r="AD297" s="387"/>
      <c r="AE297" s="383"/>
      <c r="AF297" s="382"/>
      <c r="AG297" s="387"/>
      <c r="AH297" s="383"/>
      <c r="AI297" s="382"/>
      <c r="AJ297" s="387"/>
      <c r="AK297" s="383"/>
      <c r="AL297" s="382"/>
      <c r="AM297" s="387"/>
      <c r="AN297" s="383"/>
      <c r="AO297" s="358"/>
      <c r="AP297" s="360"/>
      <c r="AQ297" s="9"/>
      <c r="AR297" s="10"/>
      <c r="AS297" s="382"/>
      <c r="AT297" s="383"/>
      <c r="AU297" s="386"/>
      <c r="AV297" s="382"/>
      <c r="AW297" s="383"/>
      <c r="AY297" s="353"/>
    </row>
    <row r="298" spans="1:51" ht="9" hidden="1" customHeight="1">
      <c r="A298" s="354"/>
      <c r="B298" s="394"/>
      <c r="C298" s="400"/>
      <c r="D298" s="402"/>
      <c r="E298" s="27"/>
      <c r="F298" s="28"/>
      <c r="G298" s="29"/>
      <c r="H298" s="27"/>
      <c r="I298" s="28"/>
      <c r="J298" s="29"/>
      <c r="K298" s="27"/>
      <c r="L298" s="28"/>
      <c r="M298" s="29"/>
      <c r="N298" s="27"/>
      <c r="O298" s="28"/>
      <c r="P298" s="29"/>
      <c r="Q298" s="27"/>
      <c r="R298" s="28"/>
      <c r="S298" s="29"/>
      <c r="T298" s="27"/>
      <c r="U298" s="28"/>
      <c r="V298" s="29"/>
      <c r="W298" s="27"/>
      <c r="X298" s="28"/>
      <c r="Y298" s="29"/>
      <c r="Z298" s="27"/>
      <c r="AA298" s="31"/>
      <c r="AB298" s="29"/>
      <c r="AC298" s="27"/>
      <c r="AD298" s="28"/>
      <c r="AE298" s="29"/>
      <c r="AF298" s="27"/>
      <c r="AG298" s="28"/>
      <c r="AH298" s="29"/>
      <c r="AI298" s="27"/>
      <c r="AJ298" s="28"/>
      <c r="AK298" s="29"/>
      <c r="AL298" s="366">
        <f>AL296-AN296</f>
        <v>0</v>
      </c>
      <c r="AM298" s="367"/>
      <c r="AN298" s="368"/>
      <c r="AO298" s="378"/>
      <c r="AP298" s="379"/>
      <c r="AQ298" s="9"/>
      <c r="AR298" s="10"/>
      <c r="AS298" s="384"/>
      <c r="AT298" s="385"/>
      <c r="AU298" s="354"/>
      <c r="AV298" s="384"/>
      <c r="AW298" s="385"/>
      <c r="AY298" s="354"/>
    </row>
    <row r="299" spans="1:51" ht="9" hidden="1" customHeight="1">
      <c r="A299" s="353"/>
      <c r="B299" s="369">
        <v>8</v>
      </c>
      <c r="C299" s="403" t="e">
        <f>VLOOKUP(A299,MLIST,3,TRUE)&amp;"　"&amp;VLOOKUP(A299,MLIST,4,TRUE)</f>
        <v>#REF!</v>
      </c>
      <c r="D299" s="405" t="e">
        <f>VLOOKUP(A299,MLIST,5,TRUE)</f>
        <v>#REF!</v>
      </c>
      <c r="E299" s="21">
        <f>IF(E300&gt;G300,1,0)</f>
        <v>0</v>
      </c>
      <c r="F299" s="22"/>
      <c r="G299" s="23">
        <f>IF(G300&gt;E300,1,0)</f>
        <v>0</v>
      </c>
      <c r="H299" s="21">
        <f>IF(H300&gt;J300,1,0)</f>
        <v>0</v>
      </c>
      <c r="I299" s="22"/>
      <c r="J299" s="23">
        <f>IF(J300&gt;H300,1,0)</f>
        <v>0</v>
      </c>
      <c r="K299" s="21">
        <f>IF(K300&gt;M300,1,0)</f>
        <v>0</v>
      </c>
      <c r="L299" s="22"/>
      <c r="M299" s="23">
        <f>IF(M300&gt;K300,1,0)</f>
        <v>0</v>
      </c>
      <c r="N299" s="21">
        <f>IF(N300&gt;P300,1,0)</f>
        <v>0</v>
      </c>
      <c r="O299" s="22"/>
      <c r="P299" s="23">
        <f>IF(P300&gt;N300,1,0)</f>
        <v>0</v>
      </c>
      <c r="Q299" s="21">
        <f>IF(Q300&gt;S300,1,0)</f>
        <v>0</v>
      </c>
      <c r="R299" s="22"/>
      <c r="S299" s="23">
        <f>IF(S300&gt;Q300,1,0)</f>
        <v>0</v>
      </c>
      <c r="T299" s="21">
        <f>IF(T300&gt;V300,1,0)</f>
        <v>0</v>
      </c>
      <c r="U299" s="22"/>
      <c r="V299" s="23">
        <f>IF(V300&gt;T300,1,0)</f>
        <v>0</v>
      </c>
      <c r="W299" s="21">
        <f>IF(W300&gt;Y300,1,0)</f>
        <v>0</v>
      </c>
      <c r="X299" s="22"/>
      <c r="Y299" s="23">
        <f>IF(Y300&gt;W300,1,0)</f>
        <v>0</v>
      </c>
      <c r="Z299" s="21">
        <f>IF(Z300&gt;AB300,1,0)</f>
        <v>0</v>
      </c>
      <c r="AA299" s="22"/>
      <c r="AB299" s="23">
        <f>IF(AB300&gt;Z300,1,0)</f>
        <v>0</v>
      </c>
      <c r="AC299" s="21">
        <f>IF(AC300&gt;AE300,1,0)</f>
        <v>0</v>
      </c>
      <c r="AD299" s="22"/>
      <c r="AE299" s="23">
        <f>IF(AE300&gt;AC300,1,0)</f>
        <v>0</v>
      </c>
      <c r="AF299" s="21">
        <f>IF(AF300&gt;AH300,1,0)</f>
        <v>0</v>
      </c>
      <c r="AG299" s="22"/>
      <c r="AH299" s="23">
        <f>IF(AH300&gt;AF300,1,0)</f>
        <v>0</v>
      </c>
      <c r="AI299" s="21"/>
      <c r="AJ299" s="22"/>
      <c r="AK299" s="23"/>
      <c r="AL299" s="21"/>
      <c r="AM299" s="22"/>
      <c r="AN299" s="23"/>
      <c r="AO299" s="376"/>
      <c r="AP299" s="377"/>
      <c r="AQ299" s="9"/>
      <c r="AR299" s="10"/>
      <c r="AS299" s="380"/>
      <c r="AT299" s="381"/>
      <c r="AU299" s="353"/>
      <c r="AV299" s="380"/>
      <c r="AW299" s="381"/>
      <c r="AY299" s="353"/>
    </row>
    <row r="300" spans="1:51" ht="9" hidden="1" customHeight="1">
      <c r="A300" s="354"/>
      <c r="B300" s="370"/>
      <c r="C300" s="404"/>
      <c r="D300" s="406"/>
      <c r="E300" s="358">
        <f>AB272</f>
        <v>0</v>
      </c>
      <c r="F300" s="359" t="s">
        <v>27</v>
      </c>
      <c r="G300" s="360">
        <f>Z272</f>
        <v>0</v>
      </c>
      <c r="H300" s="358">
        <f>AB276</f>
        <v>0</v>
      </c>
      <c r="I300" s="359" t="s">
        <v>27</v>
      </c>
      <c r="J300" s="360">
        <f>Z276</f>
        <v>0</v>
      </c>
      <c r="K300" s="358">
        <f>AB280</f>
        <v>0</v>
      </c>
      <c r="L300" s="359" t="s">
        <v>27</v>
      </c>
      <c r="M300" s="360">
        <f>Z280</f>
        <v>0</v>
      </c>
      <c r="N300" s="358">
        <f>AB284</f>
        <v>0</v>
      </c>
      <c r="O300" s="359" t="s">
        <v>27</v>
      </c>
      <c r="P300" s="360">
        <f>Z284</f>
        <v>0</v>
      </c>
      <c r="Q300" s="358">
        <f>AB288</f>
        <v>0</v>
      </c>
      <c r="R300" s="359" t="s">
        <v>27</v>
      </c>
      <c r="S300" s="360">
        <f>Z288</f>
        <v>0</v>
      </c>
      <c r="T300" s="358">
        <f>AB292</f>
        <v>0</v>
      </c>
      <c r="U300" s="359" t="s">
        <v>27</v>
      </c>
      <c r="V300" s="360">
        <f>Z292</f>
        <v>0</v>
      </c>
      <c r="W300" s="358">
        <f>AB296</f>
        <v>0</v>
      </c>
      <c r="X300" s="359" t="s">
        <v>27</v>
      </c>
      <c r="Y300" s="360">
        <f>Z296</f>
        <v>0</v>
      </c>
      <c r="Z300" s="358"/>
      <c r="AA300" s="359"/>
      <c r="AB300" s="360"/>
      <c r="AC300" s="358"/>
      <c r="AD300" s="359" t="s">
        <v>27</v>
      </c>
      <c r="AE300" s="360"/>
      <c r="AF300" s="358"/>
      <c r="AG300" s="359" t="s">
        <v>27</v>
      </c>
      <c r="AH300" s="360"/>
      <c r="AI300" s="358">
        <f>E299+H299+K299+N299+Q299+AF299+T299+W299+Z299+AC299</f>
        <v>0</v>
      </c>
      <c r="AJ300" s="359" t="s">
        <v>27</v>
      </c>
      <c r="AK300" s="360">
        <f>G299+J299+M299+P299+S299+AH299+V299+Y299+AB299+AE299</f>
        <v>0</v>
      </c>
      <c r="AL300" s="358">
        <f>E300+H300+K300+N300+Q300+AF300+T300+W300+Z300+AC300+AF300</f>
        <v>0</v>
      </c>
      <c r="AM300" s="359" t="s">
        <v>27</v>
      </c>
      <c r="AN300" s="360">
        <f>G300+J300+M300+P300+S300+AH300+V300+Y300+AB300+AE300+AH300</f>
        <v>0</v>
      </c>
      <c r="AO300" s="358"/>
      <c r="AP300" s="360"/>
      <c r="AQ300" s="9"/>
      <c r="AR300" s="10"/>
      <c r="AS300" s="382"/>
      <c r="AT300" s="383"/>
      <c r="AU300" s="386"/>
      <c r="AV300" s="382"/>
      <c r="AW300" s="383"/>
      <c r="AY300" s="354"/>
    </row>
    <row r="301" spans="1:51" ht="9" hidden="1" customHeight="1">
      <c r="A301" s="353"/>
      <c r="B301" s="370"/>
      <c r="C301" s="419" t="e">
        <f>VLOOKUP(A301,MLIST,3,TRUE)&amp;"　"&amp;VLOOKUP(A301,MLIST,4,TRUE)</f>
        <v>#REF!</v>
      </c>
      <c r="D301" s="420" t="e">
        <f>VLOOKUP(A301,MLIST,5,TRUE)</f>
        <v>#REF!</v>
      </c>
      <c r="E301" s="358"/>
      <c r="F301" s="359"/>
      <c r="G301" s="360"/>
      <c r="H301" s="358"/>
      <c r="I301" s="359"/>
      <c r="J301" s="360"/>
      <c r="K301" s="358"/>
      <c r="L301" s="359"/>
      <c r="M301" s="360"/>
      <c r="N301" s="358"/>
      <c r="O301" s="359"/>
      <c r="P301" s="360"/>
      <c r="Q301" s="358"/>
      <c r="R301" s="359"/>
      <c r="S301" s="360"/>
      <c r="T301" s="358"/>
      <c r="U301" s="359"/>
      <c r="V301" s="360"/>
      <c r="W301" s="358"/>
      <c r="X301" s="359"/>
      <c r="Y301" s="360"/>
      <c r="Z301" s="358"/>
      <c r="AA301" s="359"/>
      <c r="AB301" s="360"/>
      <c r="AC301" s="358"/>
      <c r="AD301" s="359"/>
      <c r="AE301" s="360"/>
      <c r="AF301" s="358"/>
      <c r="AG301" s="359"/>
      <c r="AH301" s="360"/>
      <c r="AI301" s="358"/>
      <c r="AJ301" s="359"/>
      <c r="AK301" s="360"/>
      <c r="AL301" s="358"/>
      <c r="AM301" s="359"/>
      <c r="AN301" s="360"/>
      <c r="AO301" s="358"/>
      <c r="AP301" s="360"/>
      <c r="AQ301" s="9"/>
      <c r="AR301" s="10"/>
      <c r="AS301" s="382"/>
      <c r="AT301" s="383"/>
      <c r="AU301" s="386"/>
      <c r="AV301" s="382"/>
      <c r="AW301" s="383"/>
      <c r="AY301" s="353"/>
    </row>
    <row r="302" spans="1:51" ht="9" hidden="1" customHeight="1">
      <c r="A302" s="354"/>
      <c r="B302" s="371"/>
      <c r="C302" s="400"/>
      <c r="D302" s="402"/>
      <c r="E302" s="30"/>
      <c r="F302" s="31"/>
      <c r="G302" s="32"/>
      <c r="H302" s="30"/>
      <c r="I302" s="31"/>
      <c r="J302" s="32"/>
      <c r="K302" s="30"/>
      <c r="L302" s="31"/>
      <c r="M302" s="32"/>
      <c r="N302" s="30"/>
      <c r="O302" s="31"/>
      <c r="P302" s="32"/>
      <c r="Q302" s="30"/>
      <c r="R302" s="31"/>
      <c r="S302" s="32"/>
      <c r="T302" s="30"/>
      <c r="U302" s="31"/>
      <c r="V302" s="32"/>
      <c r="W302" s="30"/>
      <c r="X302" s="31"/>
      <c r="Y302" s="32"/>
      <c r="Z302" s="30"/>
      <c r="AA302" s="31"/>
      <c r="AB302" s="32"/>
      <c r="AC302" s="30"/>
      <c r="AD302" s="31"/>
      <c r="AE302" s="32"/>
      <c r="AF302" s="30"/>
      <c r="AG302" s="31"/>
      <c r="AH302" s="32"/>
      <c r="AI302" s="30"/>
      <c r="AJ302" s="31"/>
      <c r="AK302" s="32"/>
      <c r="AL302" s="355">
        <f>AL300-AN300</f>
        <v>0</v>
      </c>
      <c r="AM302" s="356"/>
      <c r="AN302" s="357"/>
      <c r="AO302" s="378"/>
      <c r="AP302" s="379"/>
      <c r="AQ302" s="9"/>
      <c r="AR302" s="10"/>
      <c r="AS302" s="384"/>
      <c r="AT302" s="385"/>
      <c r="AU302" s="354"/>
      <c r="AV302" s="384"/>
      <c r="AW302" s="385"/>
      <c r="AY302" s="354"/>
    </row>
    <row r="303" spans="1:51" ht="9" hidden="1" customHeight="1">
      <c r="A303" s="416"/>
      <c r="B303" s="392">
        <v>9</v>
      </c>
      <c r="C303" s="372" t="e">
        <f>VLOOKUP(A303,MLIST,3,TRUE)&amp;"　"&amp;VLOOKUP(A303,MLIST,4,TRUE)</f>
        <v>#REF!</v>
      </c>
      <c r="D303" s="374" t="e">
        <f>VLOOKUP(A303,MLIST,5,TRUE)</f>
        <v>#REF!</v>
      </c>
      <c r="E303" s="21">
        <f>IF(E304&gt;G304,1,0)</f>
        <v>0</v>
      </c>
      <c r="F303" s="22"/>
      <c r="G303" s="23">
        <f>IF(G304&gt;E304,1,0)</f>
        <v>0</v>
      </c>
      <c r="H303" s="21">
        <f>IF(H304&gt;J304,1,0)</f>
        <v>0</v>
      </c>
      <c r="I303" s="22"/>
      <c r="J303" s="23">
        <f>IF(J304&gt;H304,1,0)</f>
        <v>0</v>
      </c>
      <c r="K303" s="21">
        <f>IF(K304&gt;M304,1,0)</f>
        <v>0</v>
      </c>
      <c r="L303" s="22"/>
      <c r="M303" s="23">
        <f>IF(M304&gt;K304,1,0)</f>
        <v>0</v>
      </c>
      <c r="N303" s="21">
        <f>IF(N304&gt;P304,1,0)</f>
        <v>0</v>
      </c>
      <c r="O303" s="22"/>
      <c r="P303" s="23">
        <f>IF(P304&gt;N304,1,0)</f>
        <v>0</v>
      </c>
      <c r="Q303" s="21">
        <f>IF(Q304&gt;S304,1,0)</f>
        <v>0</v>
      </c>
      <c r="R303" s="22"/>
      <c r="S303" s="23">
        <f>IF(S304&gt;Q304,1,0)</f>
        <v>0</v>
      </c>
      <c r="T303" s="21">
        <f>IF(T304&gt;V304,1,0)</f>
        <v>0</v>
      </c>
      <c r="U303" s="22"/>
      <c r="V303" s="23">
        <f>IF(V304&gt;T304,1,0)</f>
        <v>0</v>
      </c>
      <c r="W303" s="21">
        <f>IF(W304&gt;Y304,1,0)</f>
        <v>0</v>
      </c>
      <c r="X303" s="22"/>
      <c r="Y303" s="23">
        <f>IF(Y304&gt;W304,1,0)</f>
        <v>0</v>
      </c>
      <c r="Z303" s="21">
        <f>IF(Z304&gt;AB304,1,0)</f>
        <v>0</v>
      </c>
      <c r="AA303" s="22"/>
      <c r="AB303" s="23">
        <f>IF(AB304&gt;Z304,1,0)</f>
        <v>0</v>
      </c>
      <c r="AC303" s="21">
        <f>IF(AC304&gt;AE304,1,0)</f>
        <v>0</v>
      </c>
      <c r="AD303" s="22"/>
      <c r="AE303" s="23">
        <f>IF(AE304&gt;AC304,1,0)</f>
        <v>0</v>
      </c>
      <c r="AF303" s="21">
        <f>IF(AF304&gt;AH304,1,0)</f>
        <v>0</v>
      </c>
      <c r="AG303" s="22"/>
      <c r="AH303" s="23">
        <f>IF(AH304&gt;AF304,1,0)</f>
        <v>0</v>
      </c>
      <c r="AI303" s="21"/>
      <c r="AJ303" s="22"/>
      <c r="AK303" s="23"/>
      <c r="AL303" s="24"/>
      <c r="AM303" s="25"/>
      <c r="AN303" s="26"/>
      <c r="AO303" s="376"/>
      <c r="AP303" s="377"/>
      <c r="AQ303" s="9"/>
      <c r="AR303" s="10"/>
      <c r="AS303" s="380"/>
      <c r="AT303" s="381"/>
      <c r="AU303" s="353"/>
      <c r="AV303" s="380"/>
      <c r="AW303" s="381"/>
      <c r="AY303" s="416"/>
    </row>
    <row r="304" spans="1:51" ht="9" hidden="1" customHeight="1">
      <c r="A304" s="417"/>
      <c r="B304" s="393"/>
      <c r="C304" s="361"/>
      <c r="D304" s="363"/>
      <c r="E304" s="382">
        <f>AE272</f>
        <v>0</v>
      </c>
      <c r="F304" s="387" t="s">
        <v>27</v>
      </c>
      <c r="G304" s="383">
        <f>AC272</f>
        <v>0</v>
      </c>
      <c r="H304" s="382">
        <f>AE276</f>
        <v>0</v>
      </c>
      <c r="I304" s="387" t="s">
        <v>27</v>
      </c>
      <c r="J304" s="383">
        <f>AC276</f>
        <v>0</v>
      </c>
      <c r="K304" s="382">
        <f>AE280</f>
        <v>0</v>
      </c>
      <c r="L304" s="387" t="s">
        <v>27</v>
      </c>
      <c r="M304" s="383">
        <f>AC280</f>
        <v>0</v>
      </c>
      <c r="N304" s="382">
        <f>AE284</f>
        <v>0</v>
      </c>
      <c r="O304" s="387" t="s">
        <v>27</v>
      </c>
      <c r="P304" s="383">
        <f>AC284</f>
        <v>0</v>
      </c>
      <c r="Q304" s="382">
        <f>AE288</f>
        <v>0</v>
      </c>
      <c r="R304" s="387" t="s">
        <v>27</v>
      </c>
      <c r="S304" s="383">
        <f>AC288</f>
        <v>0</v>
      </c>
      <c r="T304" s="382">
        <f>AE292</f>
        <v>0</v>
      </c>
      <c r="U304" s="387" t="s">
        <v>27</v>
      </c>
      <c r="V304" s="383">
        <f>AC292</f>
        <v>0</v>
      </c>
      <c r="W304" s="382">
        <f>AE296</f>
        <v>0</v>
      </c>
      <c r="X304" s="387" t="s">
        <v>27</v>
      </c>
      <c r="Y304" s="383">
        <f>AC296</f>
        <v>0</v>
      </c>
      <c r="Z304" s="382">
        <f>AE300</f>
        <v>0</v>
      </c>
      <c r="AA304" s="359" t="s">
        <v>27</v>
      </c>
      <c r="AB304" s="383">
        <f>AC300</f>
        <v>0</v>
      </c>
      <c r="AC304" s="382"/>
      <c r="AD304" s="387"/>
      <c r="AE304" s="383"/>
      <c r="AF304" s="382"/>
      <c r="AG304" s="387" t="s">
        <v>27</v>
      </c>
      <c r="AH304" s="383"/>
      <c r="AI304" s="382">
        <f>E303+H303+K303+N303+Q303+AF303+T303+W303+Z303+AC303</f>
        <v>0</v>
      </c>
      <c r="AJ304" s="387" t="s">
        <v>27</v>
      </c>
      <c r="AK304" s="383">
        <f>G303+J303+M303+P303+S303+AH303+V303+Y303+AB303+AE303</f>
        <v>0</v>
      </c>
      <c r="AL304" s="382">
        <f>E304+H304+K304+N304+Q304+AF304+T304+W304+Z304+AC304+AF304</f>
        <v>0</v>
      </c>
      <c r="AM304" s="387" t="s">
        <v>27</v>
      </c>
      <c r="AN304" s="383">
        <f>G304+J304+M304+P304+S304+AH304+V304+Y304+AB304+AE304+AH304</f>
        <v>0</v>
      </c>
      <c r="AO304" s="358"/>
      <c r="AP304" s="360"/>
      <c r="AQ304" s="9"/>
      <c r="AR304" s="10"/>
      <c r="AS304" s="382"/>
      <c r="AT304" s="383"/>
      <c r="AU304" s="386"/>
      <c r="AV304" s="382"/>
      <c r="AW304" s="383"/>
      <c r="AY304" s="417"/>
    </row>
    <row r="305" spans="1:51" ht="9" hidden="1" customHeight="1">
      <c r="A305" s="417"/>
      <c r="B305" s="393"/>
      <c r="C305" s="361"/>
      <c r="D305" s="363"/>
      <c r="E305" s="382"/>
      <c r="F305" s="387"/>
      <c r="G305" s="383"/>
      <c r="H305" s="382"/>
      <c r="I305" s="387"/>
      <c r="J305" s="383"/>
      <c r="K305" s="382"/>
      <c r="L305" s="387"/>
      <c r="M305" s="383"/>
      <c r="N305" s="382"/>
      <c r="O305" s="387"/>
      <c r="P305" s="383"/>
      <c r="Q305" s="382"/>
      <c r="R305" s="387"/>
      <c r="S305" s="383"/>
      <c r="T305" s="382"/>
      <c r="U305" s="387"/>
      <c r="V305" s="383"/>
      <c r="W305" s="382"/>
      <c r="X305" s="387"/>
      <c r="Y305" s="383"/>
      <c r="Z305" s="382"/>
      <c r="AA305" s="359"/>
      <c r="AB305" s="383"/>
      <c r="AC305" s="382"/>
      <c r="AD305" s="387"/>
      <c r="AE305" s="383"/>
      <c r="AF305" s="382"/>
      <c r="AG305" s="387"/>
      <c r="AH305" s="383"/>
      <c r="AI305" s="382"/>
      <c r="AJ305" s="387"/>
      <c r="AK305" s="383"/>
      <c r="AL305" s="382"/>
      <c r="AM305" s="387"/>
      <c r="AN305" s="383"/>
      <c r="AO305" s="358"/>
      <c r="AP305" s="360"/>
      <c r="AQ305" s="9"/>
      <c r="AR305" s="10"/>
      <c r="AS305" s="382"/>
      <c r="AT305" s="383"/>
      <c r="AU305" s="386"/>
      <c r="AV305" s="382"/>
      <c r="AW305" s="383"/>
      <c r="AY305" s="417"/>
    </row>
    <row r="306" spans="1:51" ht="9" hidden="1" customHeight="1">
      <c r="A306" s="418"/>
      <c r="B306" s="394"/>
      <c r="C306" s="362"/>
      <c r="D306" s="364"/>
      <c r="E306" s="27"/>
      <c r="F306" s="28"/>
      <c r="G306" s="29"/>
      <c r="H306" s="27"/>
      <c r="I306" s="28"/>
      <c r="J306" s="29"/>
      <c r="K306" s="27"/>
      <c r="L306" s="28"/>
      <c r="M306" s="29"/>
      <c r="N306" s="27"/>
      <c r="O306" s="28"/>
      <c r="P306" s="29"/>
      <c r="Q306" s="27"/>
      <c r="R306" s="28"/>
      <c r="S306" s="29"/>
      <c r="T306" s="27"/>
      <c r="U306" s="28"/>
      <c r="V306" s="29"/>
      <c r="W306" s="27"/>
      <c r="X306" s="28"/>
      <c r="Y306" s="29"/>
      <c r="Z306" s="27"/>
      <c r="AA306" s="31"/>
      <c r="AB306" s="29"/>
      <c r="AC306" s="27"/>
      <c r="AD306" s="28"/>
      <c r="AE306" s="29"/>
      <c r="AF306" s="27"/>
      <c r="AG306" s="28"/>
      <c r="AH306" s="29"/>
      <c r="AI306" s="27"/>
      <c r="AJ306" s="28"/>
      <c r="AK306" s="29"/>
      <c r="AL306" s="366">
        <f>AL304-AN304</f>
        <v>0</v>
      </c>
      <c r="AM306" s="367"/>
      <c r="AN306" s="368"/>
      <c r="AO306" s="378"/>
      <c r="AP306" s="379"/>
      <c r="AQ306" s="9"/>
      <c r="AR306" s="10"/>
      <c r="AS306" s="384"/>
      <c r="AT306" s="385"/>
      <c r="AU306" s="354"/>
      <c r="AV306" s="384"/>
      <c r="AW306" s="385"/>
      <c r="AY306" s="418"/>
    </row>
    <row r="307" spans="1:51" ht="9" hidden="1" customHeight="1">
      <c r="A307" s="416"/>
      <c r="B307" s="392">
        <v>10</v>
      </c>
      <c r="C307" s="372" t="e">
        <f>VLOOKUP(A307,MLIST,3,TRUE)&amp;"　"&amp;VLOOKUP(A307,MLIST,4,TRUE)</f>
        <v>#REF!</v>
      </c>
      <c r="D307" s="374" t="e">
        <f>VLOOKUP(A307,MLIST,5,TRUE)</f>
        <v>#REF!</v>
      </c>
      <c r="E307" s="21">
        <f>IF(E308&gt;G308,1,0)</f>
        <v>0</v>
      </c>
      <c r="F307" s="22"/>
      <c r="G307" s="23">
        <f>IF(G308&gt;E308,1,0)</f>
        <v>0</v>
      </c>
      <c r="H307" s="21">
        <f>IF(H308&gt;J308,1,0)</f>
        <v>0</v>
      </c>
      <c r="I307" s="22"/>
      <c r="J307" s="23">
        <f>IF(J308&gt;H308,1,0)</f>
        <v>0</v>
      </c>
      <c r="K307" s="21">
        <f>IF(K308&gt;M308,1,0)</f>
        <v>0</v>
      </c>
      <c r="L307" s="22"/>
      <c r="M307" s="23">
        <f>IF(M308&gt;K308,1,0)</f>
        <v>0</v>
      </c>
      <c r="N307" s="21">
        <f>IF(N308&gt;P308,1,0)</f>
        <v>0</v>
      </c>
      <c r="O307" s="22"/>
      <c r="P307" s="23">
        <f>IF(P308&gt;N308,1,0)</f>
        <v>0</v>
      </c>
      <c r="Q307" s="21">
        <f>IF(Q308&gt;S308,1,0)</f>
        <v>0</v>
      </c>
      <c r="R307" s="22"/>
      <c r="S307" s="23">
        <f>IF(S308&gt;Q308,1,0)</f>
        <v>0</v>
      </c>
      <c r="T307" s="21">
        <f>IF(T308&gt;V308,1,0)</f>
        <v>0</v>
      </c>
      <c r="U307" s="22"/>
      <c r="V307" s="23">
        <f>IF(V308&gt;T308,1,0)</f>
        <v>0</v>
      </c>
      <c r="W307" s="21">
        <f>IF(W308&gt;Y308,1,0)</f>
        <v>0</v>
      </c>
      <c r="X307" s="22"/>
      <c r="Y307" s="23">
        <f>IF(Y308&gt;W308,1,0)</f>
        <v>0</v>
      </c>
      <c r="Z307" s="21">
        <f>IF(Z308&gt;AB308,1,0)</f>
        <v>0</v>
      </c>
      <c r="AA307" s="22"/>
      <c r="AB307" s="23">
        <f>IF(AB308&gt;Z308,1,0)</f>
        <v>0</v>
      </c>
      <c r="AC307" s="21">
        <f>IF(AC308&gt;AE308,1,0)</f>
        <v>0</v>
      </c>
      <c r="AD307" s="22"/>
      <c r="AE307" s="23">
        <f>IF(AE308&gt;AC308,1,0)</f>
        <v>0</v>
      </c>
      <c r="AF307" s="21">
        <f>IF(AF308&gt;AH308,1,0)</f>
        <v>0</v>
      </c>
      <c r="AG307" s="22"/>
      <c r="AH307" s="23">
        <f>IF(AH308&gt;AF308,1,0)</f>
        <v>0</v>
      </c>
      <c r="AI307" s="21"/>
      <c r="AJ307" s="22"/>
      <c r="AK307" s="23"/>
      <c r="AL307" s="24"/>
      <c r="AM307" s="25"/>
      <c r="AN307" s="26"/>
      <c r="AO307" s="376"/>
      <c r="AP307" s="377"/>
      <c r="AQ307" s="9"/>
      <c r="AR307" s="10"/>
      <c r="AS307" s="380"/>
      <c r="AT307" s="381"/>
      <c r="AU307" s="353"/>
      <c r="AV307" s="380"/>
      <c r="AW307" s="381"/>
      <c r="AY307" s="416"/>
    </row>
    <row r="308" spans="1:51" ht="9" hidden="1" customHeight="1">
      <c r="A308" s="417"/>
      <c r="B308" s="393"/>
      <c r="C308" s="361"/>
      <c r="D308" s="363"/>
      <c r="E308" s="382">
        <f>AH272</f>
        <v>0</v>
      </c>
      <c r="F308" s="387" t="s">
        <v>27</v>
      </c>
      <c r="G308" s="383">
        <f>AF272</f>
        <v>0</v>
      </c>
      <c r="H308" s="382">
        <f>AH276</f>
        <v>0</v>
      </c>
      <c r="I308" s="387" t="s">
        <v>27</v>
      </c>
      <c r="J308" s="383">
        <f>AF276</f>
        <v>0</v>
      </c>
      <c r="K308" s="382">
        <f>AH280</f>
        <v>0</v>
      </c>
      <c r="L308" s="387" t="s">
        <v>27</v>
      </c>
      <c r="M308" s="383">
        <f>AF280</f>
        <v>0</v>
      </c>
      <c r="N308" s="382">
        <f>AH284</f>
        <v>0</v>
      </c>
      <c r="O308" s="387" t="s">
        <v>27</v>
      </c>
      <c r="P308" s="383">
        <f>AF284</f>
        <v>0</v>
      </c>
      <c r="Q308" s="382">
        <f>AH288</f>
        <v>0</v>
      </c>
      <c r="R308" s="387" t="s">
        <v>27</v>
      </c>
      <c r="S308" s="383">
        <f>AF304</f>
        <v>0</v>
      </c>
      <c r="T308" s="382">
        <f>AH292</f>
        <v>0</v>
      </c>
      <c r="U308" s="387" t="s">
        <v>27</v>
      </c>
      <c r="V308" s="383">
        <f>AF292</f>
        <v>0</v>
      </c>
      <c r="W308" s="382">
        <f>AH296</f>
        <v>0</v>
      </c>
      <c r="X308" s="387" t="s">
        <v>27</v>
      </c>
      <c r="Y308" s="383">
        <f>AF296</f>
        <v>0</v>
      </c>
      <c r="Z308" s="382">
        <f>AH300</f>
        <v>0</v>
      </c>
      <c r="AA308" s="359" t="s">
        <v>27</v>
      </c>
      <c r="AB308" s="383">
        <f>AF300</f>
        <v>0</v>
      </c>
      <c r="AC308" s="382">
        <f>AH304</f>
        <v>0</v>
      </c>
      <c r="AD308" s="387" t="s">
        <v>27</v>
      </c>
      <c r="AE308" s="383">
        <f>AF304</f>
        <v>0</v>
      </c>
      <c r="AF308" s="382"/>
      <c r="AG308" s="387"/>
      <c r="AH308" s="383"/>
      <c r="AI308" s="382">
        <f>E307+H307+K307+N307+Q307+AF307+T307+W307+Z307+AC307</f>
        <v>0</v>
      </c>
      <c r="AJ308" s="387" t="s">
        <v>27</v>
      </c>
      <c r="AK308" s="383">
        <f>G307+J307+M307+P307+S307+AH307+V307+Y307+AB307+AE307</f>
        <v>0</v>
      </c>
      <c r="AL308" s="382">
        <f>E308+H308+K308+N308+Q308+AF308+T308+W308+Z308+AC308+AF308</f>
        <v>0</v>
      </c>
      <c r="AM308" s="387" t="s">
        <v>27</v>
      </c>
      <c r="AN308" s="383">
        <f>G308+J308+M308+P308+S308+AH308+V308+Y308+AB308+AE308+AH308</f>
        <v>0</v>
      </c>
      <c r="AO308" s="358"/>
      <c r="AP308" s="360"/>
      <c r="AQ308" s="9"/>
      <c r="AR308" s="10"/>
      <c r="AS308" s="382"/>
      <c r="AT308" s="383"/>
      <c r="AU308" s="386"/>
      <c r="AV308" s="382"/>
      <c r="AW308" s="383"/>
      <c r="AY308" s="417"/>
    </row>
    <row r="309" spans="1:51" ht="9" hidden="1" customHeight="1">
      <c r="A309" s="417"/>
      <c r="B309" s="393"/>
      <c r="C309" s="361"/>
      <c r="D309" s="363"/>
      <c r="E309" s="382"/>
      <c r="F309" s="387"/>
      <c r="G309" s="383"/>
      <c r="H309" s="382"/>
      <c r="I309" s="387"/>
      <c r="J309" s="383"/>
      <c r="K309" s="382"/>
      <c r="L309" s="387"/>
      <c r="M309" s="383"/>
      <c r="N309" s="382"/>
      <c r="O309" s="387"/>
      <c r="P309" s="383"/>
      <c r="Q309" s="382"/>
      <c r="R309" s="387"/>
      <c r="S309" s="383"/>
      <c r="T309" s="382"/>
      <c r="U309" s="387"/>
      <c r="V309" s="383"/>
      <c r="W309" s="382"/>
      <c r="X309" s="387"/>
      <c r="Y309" s="383"/>
      <c r="Z309" s="382"/>
      <c r="AA309" s="359"/>
      <c r="AB309" s="383"/>
      <c r="AC309" s="382"/>
      <c r="AD309" s="387"/>
      <c r="AE309" s="383"/>
      <c r="AF309" s="382"/>
      <c r="AG309" s="387"/>
      <c r="AH309" s="383"/>
      <c r="AI309" s="382"/>
      <c r="AJ309" s="387"/>
      <c r="AK309" s="383"/>
      <c r="AL309" s="382"/>
      <c r="AM309" s="387"/>
      <c r="AN309" s="383"/>
      <c r="AO309" s="358"/>
      <c r="AP309" s="360"/>
      <c r="AQ309" s="9"/>
      <c r="AR309" s="10"/>
      <c r="AS309" s="382"/>
      <c r="AT309" s="383"/>
      <c r="AU309" s="386"/>
      <c r="AV309" s="382"/>
      <c r="AW309" s="383"/>
      <c r="AY309" s="417"/>
    </row>
    <row r="310" spans="1:51" ht="9" hidden="1" customHeight="1">
      <c r="A310" s="418"/>
      <c r="B310" s="394"/>
      <c r="C310" s="362"/>
      <c r="D310" s="364"/>
      <c r="E310" s="27"/>
      <c r="F310" s="28"/>
      <c r="G310" s="29"/>
      <c r="H310" s="27"/>
      <c r="I310" s="28"/>
      <c r="J310" s="29"/>
      <c r="K310" s="27"/>
      <c r="L310" s="28"/>
      <c r="M310" s="29"/>
      <c r="N310" s="27"/>
      <c r="O310" s="28"/>
      <c r="P310" s="29"/>
      <c r="Q310" s="27"/>
      <c r="R310" s="28"/>
      <c r="S310" s="29"/>
      <c r="T310" s="27"/>
      <c r="U310" s="28"/>
      <c r="V310" s="29"/>
      <c r="W310" s="27"/>
      <c r="X310" s="28"/>
      <c r="Y310" s="29"/>
      <c r="Z310" s="27"/>
      <c r="AA310" s="31"/>
      <c r="AB310" s="29"/>
      <c r="AC310" s="27"/>
      <c r="AD310" s="28"/>
      <c r="AE310" s="29"/>
      <c r="AF310" s="27"/>
      <c r="AG310" s="28"/>
      <c r="AH310" s="29"/>
      <c r="AI310" s="27"/>
      <c r="AJ310" s="28"/>
      <c r="AK310" s="29"/>
      <c r="AL310" s="366">
        <f>AL308-AN308</f>
        <v>0</v>
      </c>
      <c r="AM310" s="367"/>
      <c r="AN310" s="368"/>
      <c r="AO310" s="378"/>
      <c r="AP310" s="379"/>
      <c r="AQ310" s="9"/>
      <c r="AR310" s="10"/>
      <c r="AS310" s="384"/>
      <c r="AT310" s="385"/>
      <c r="AU310" s="354"/>
      <c r="AV310" s="384"/>
      <c r="AW310" s="385"/>
      <c r="AY310" s="418"/>
    </row>
    <row r="311" spans="1:51" ht="9" customHeight="1">
      <c r="A311" s="33"/>
      <c r="B311" s="1"/>
      <c r="C311" s="134"/>
      <c r="D311" s="135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4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34"/>
      <c r="AM311" s="34"/>
      <c r="AN311" s="34"/>
      <c r="AO311" s="16"/>
      <c r="AP311" s="16"/>
      <c r="AQ311" s="10"/>
      <c r="AR311" s="10"/>
      <c r="AS311" s="16"/>
      <c r="AT311" s="16"/>
      <c r="AU311" s="10"/>
      <c r="AV311" s="16"/>
      <c r="AW311" s="16"/>
      <c r="AY311" s="33"/>
    </row>
    <row r="312" spans="1:51" ht="13.5">
      <c r="B312" t="s">
        <v>1</v>
      </c>
    </row>
    <row r="313" spans="1:51" ht="5.25" customHeight="1"/>
    <row r="314" spans="1:51" s="4" customFormat="1" ht="15" customHeight="1">
      <c r="B314" s="3" t="s">
        <v>85</v>
      </c>
      <c r="C314" s="2" t="s">
        <v>13</v>
      </c>
      <c r="D314" s="13" t="s">
        <v>10</v>
      </c>
      <c r="E314" s="407">
        <v>1</v>
      </c>
      <c r="F314" s="408"/>
      <c r="G314" s="409"/>
      <c r="H314" s="407">
        <v>2</v>
      </c>
      <c r="I314" s="408"/>
      <c r="J314" s="409"/>
      <c r="K314" s="407">
        <v>3</v>
      </c>
      <c r="L314" s="408"/>
      <c r="M314" s="409"/>
      <c r="N314" s="407">
        <v>4</v>
      </c>
      <c r="O314" s="408"/>
      <c r="P314" s="409"/>
      <c r="Q314" s="407">
        <v>5</v>
      </c>
      <c r="R314" s="408"/>
      <c r="S314" s="409"/>
      <c r="T314" s="413">
        <v>6</v>
      </c>
      <c r="U314" s="414"/>
      <c r="V314" s="415"/>
      <c r="W314" s="407">
        <v>7</v>
      </c>
      <c r="X314" s="408"/>
      <c r="Y314" s="409"/>
      <c r="Z314" s="413">
        <v>8</v>
      </c>
      <c r="AA314" s="414"/>
      <c r="AB314" s="415"/>
      <c r="AC314" s="407">
        <v>9</v>
      </c>
      <c r="AD314" s="408"/>
      <c r="AE314" s="409"/>
      <c r="AF314" s="407">
        <v>10</v>
      </c>
      <c r="AG314" s="408"/>
      <c r="AH314" s="409"/>
      <c r="AI314" s="407" t="s">
        <v>11</v>
      </c>
      <c r="AJ314" s="408"/>
      <c r="AK314" s="409"/>
      <c r="AL314" s="410" t="s">
        <v>14</v>
      </c>
      <c r="AM314" s="411"/>
      <c r="AN314" s="412"/>
      <c r="AO314" s="407" t="s">
        <v>12</v>
      </c>
      <c r="AP314" s="409"/>
      <c r="AQ314" s="11"/>
      <c r="AR314" s="12"/>
    </row>
    <row r="315" spans="1:51" ht="9" customHeight="1">
      <c r="A315" s="365"/>
      <c r="B315" s="392">
        <v>1</v>
      </c>
      <c r="C315" s="403" t="e">
        <f>VLOOKUP(A315,MLIST,2,TRUE)&amp;"　"&amp;VLOOKUP(A315,MLIST,3,TRUE)</f>
        <v>#REF!</v>
      </c>
      <c r="D315" s="405" t="e">
        <f>VLOOKUP(A315,MLIST,4,TRUE)</f>
        <v>#REF!</v>
      </c>
      <c r="E315" s="21">
        <f>IF(E316&gt;G316,1,0)</f>
        <v>0</v>
      </c>
      <c r="F315" s="22"/>
      <c r="G315" s="23">
        <f>IF(G316&gt;E316,1,0)</f>
        <v>0</v>
      </c>
      <c r="H315" s="21">
        <f>IF(H316&gt;J316,1,0)</f>
        <v>0</v>
      </c>
      <c r="I315" s="22"/>
      <c r="J315" s="23">
        <f>IF(J316&gt;H316,1,0)</f>
        <v>0</v>
      </c>
      <c r="K315" s="21">
        <f>IF(K316&gt;M316,1,0)</f>
        <v>0</v>
      </c>
      <c r="L315" s="22"/>
      <c r="M315" s="23">
        <f>IF(M316&gt;K316,1,0)</f>
        <v>0</v>
      </c>
      <c r="N315" s="21">
        <f>IF(N316&gt;P316,1,0)</f>
        <v>0</v>
      </c>
      <c r="O315" s="22"/>
      <c r="P315" s="23">
        <f>IF(P316&gt;N316,1,0)</f>
        <v>0</v>
      </c>
      <c r="Q315" s="21">
        <f>IF(Q316&gt;S316,1,0)</f>
        <v>0</v>
      </c>
      <c r="R315" s="22"/>
      <c r="S315" s="23">
        <f>IF(S316&gt;Q316,1,0)</f>
        <v>0</v>
      </c>
      <c r="T315" s="21">
        <f>IF(T316&gt;V316,1,0)</f>
        <v>0</v>
      </c>
      <c r="U315" s="22"/>
      <c r="V315" s="23">
        <f>IF(V316&gt;T316,1,0)</f>
        <v>0</v>
      </c>
      <c r="W315" s="21">
        <f>IF(W316&gt;Y316,1,0)</f>
        <v>0</v>
      </c>
      <c r="X315" s="22"/>
      <c r="Y315" s="23">
        <f>IF(Y316&gt;W316,1,0)</f>
        <v>0</v>
      </c>
      <c r="Z315" s="21">
        <f>IF(Z316&gt;AB316,1,0)</f>
        <v>0</v>
      </c>
      <c r="AA315" s="22"/>
      <c r="AB315" s="23">
        <f>IF(AB316&gt;Z316,1,0)</f>
        <v>0</v>
      </c>
      <c r="AC315" s="21">
        <f>IF(AC316&gt;AE316,1,0)</f>
        <v>0</v>
      </c>
      <c r="AD315" s="22"/>
      <c r="AE315" s="23">
        <f>IF(AE316&gt;AC316,1,0)</f>
        <v>0</v>
      </c>
      <c r="AF315" s="21">
        <f>IF(AF316&gt;AH316,1,0)</f>
        <v>0</v>
      </c>
      <c r="AG315" s="22"/>
      <c r="AH315" s="23">
        <f>IF(AH316&gt;AF316,1,0)</f>
        <v>0</v>
      </c>
      <c r="AI315" s="21"/>
      <c r="AJ315" s="22"/>
      <c r="AK315" s="23"/>
      <c r="AL315" s="24"/>
      <c r="AM315" s="25"/>
      <c r="AN315" s="26"/>
      <c r="AO315" s="376" t="e">
        <f>RANK(AV315,AV$227:AW$266)</f>
        <v>#DIV/0!</v>
      </c>
      <c r="AP315" s="377"/>
      <c r="AQ315" s="9"/>
      <c r="AR315" s="10"/>
      <c r="AS315" s="380" t="e">
        <f>AI316/(AI316+AK316)</f>
        <v>#DIV/0!</v>
      </c>
      <c r="AT315" s="381"/>
      <c r="AU315" s="353"/>
      <c r="AV315" s="380" t="e">
        <f>AS315+AU315</f>
        <v>#DIV/0!</v>
      </c>
      <c r="AW315" s="381"/>
      <c r="AY315" s="365">
        <f>AY273+1</f>
        <v>31</v>
      </c>
    </row>
    <row r="316" spans="1:51" ht="9" customHeight="1">
      <c r="A316" s="365"/>
      <c r="B316" s="393"/>
      <c r="C316" s="404"/>
      <c r="D316" s="406"/>
      <c r="E316" s="382"/>
      <c r="F316" s="387"/>
      <c r="G316" s="383"/>
      <c r="H316" s="382"/>
      <c r="I316" s="387" t="s">
        <v>27</v>
      </c>
      <c r="J316" s="383"/>
      <c r="K316" s="382"/>
      <c r="L316" s="387" t="s">
        <v>27</v>
      </c>
      <c r="M316" s="383"/>
      <c r="N316" s="382"/>
      <c r="O316" s="387" t="s">
        <v>27</v>
      </c>
      <c r="P316" s="383"/>
      <c r="Q316" s="382"/>
      <c r="R316" s="387" t="s">
        <v>27</v>
      </c>
      <c r="S316" s="383"/>
      <c r="T316" s="358"/>
      <c r="U316" s="359" t="s">
        <v>93</v>
      </c>
      <c r="V316" s="360"/>
      <c r="W316" s="382"/>
      <c r="X316" s="387" t="s">
        <v>27</v>
      </c>
      <c r="Y316" s="383"/>
      <c r="Z316" s="382"/>
      <c r="AA316" s="359" t="s">
        <v>27</v>
      </c>
      <c r="AB316" s="383"/>
      <c r="AC316" s="382"/>
      <c r="AD316" s="387" t="s">
        <v>27</v>
      </c>
      <c r="AE316" s="383"/>
      <c r="AF316" s="382"/>
      <c r="AG316" s="387" t="s">
        <v>27</v>
      </c>
      <c r="AH316" s="383"/>
      <c r="AI316" s="382">
        <f>E315+H315+K315+N315+Q315+AF315+T315+W315+Z315+AC315</f>
        <v>0</v>
      </c>
      <c r="AJ316" s="387" t="s">
        <v>27</v>
      </c>
      <c r="AK316" s="383">
        <f>G315+J315+M315+P315+S315+AH315+V315+Y315+AB315+AE315</f>
        <v>0</v>
      </c>
      <c r="AL316" s="382">
        <f>E316+H316+K316+N316+Q316+AF316+T316+W316+Z316+AC316+AF316</f>
        <v>0</v>
      </c>
      <c r="AM316" s="387" t="s">
        <v>27</v>
      </c>
      <c r="AN316" s="383">
        <f>G316+J316+M316+P316+S316+AH316+V316+Y316+AB316+AE316+AH316</f>
        <v>0</v>
      </c>
      <c r="AO316" s="358"/>
      <c r="AP316" s="360"/>
      <c r="AQ316" s="9"/>
      <c r="AR316" s="10"/>
      <c r="AS316" s="382"/>
      <c r="AT316" s="383"/>
      <c r="AU316" s="386"/>
      <c r="AV316" s="382"/>
      <c r="AW316" s="383"/>
      <c r="AY316" s="365"/>
    </row>
    <row r="317" spans="1:51" ht="9" customHeight="1">
      <c r="A317" s="365"/>
      <c r="B317" s="393"/>
      <c r="C317" s="399" t="e">
        <f>VLOOKUP(A317,MLIST,2,TRUE)&amp;"　"&amp;VLOOKUP(A317,MLIST,3,TRUE)</f>
        <v>#REF!</v>
      </c>
      <c r="D317" s="401" t="e">
        <f>VLOOKUP(A317,MLIST,4,TRUE)</f>
        <v>#REF!</v>
      </c>
      <c r="E317" s="382"/>
      <c r="F317" s="387"/>
      <c r="G317" s="383"/>
      <c r="H317" s="382"/>
      <c r="I317" s="387"/>
      <c r="J317" s="383"/>
      <c r="K317" s="382"/>
      <c r="L317" s="387"/>
      <c r="M317" s="383"/>
      <c r="N317" s="382"/>
      <c r="O317" s="387"/>
      <c r="P317" s="383"/>
      <c r="Q317" s="382"/>
      <c r="R317" s="387"/>
      <c r="S317" s="383"/>
      <c r="T317" s="358"/>
      <c r="U317" s="359"/>
      <c r="V317" s="360"/>
      <c r="W317" s="382"/>
      <c r="X317" s="387"/>
      <c r="Y317" s="383"/>
      <c r="Z317" s="382"/>
      <c r="AA317" s="359"/>
      <c r="AB317" s="383"/>
      <c r="AC317" s="382"/>
      <c r="AD317" s="387"/>
      <c r="AE317" s="383"/>
      <c r="AF317" s="382"/>
      <c r="AG317" s="387"/>
      <c r="AH317" s="383"/>
      <c r="AI317" s="382"/>
      <c r="AJ317" s="387"/>
      <c r="AK317" s="383"/>
      <c r="AL317" s="382"/>
      <c r="AM317" s="387"/>
      <c r="AN317" s="383"/>
      <c r="AO317" s="358"/>
      <c r="AP317" s="360"/>
      <c r="AQ317" s="9"/>
      <c r="AR317" s="10"/>
      <c r="AS317" s="382"/>
      <c r="AT317" s="383"/>
      <c r="AU317" s="386"/>
      <c r="AV317" s="382"/>
      <c r="AW317" s="383"/>
      <c r="AY317" s="365">
        <f>AY315+1</f>
        <v>32</v>
      </c>
    </row>
    <row r="318" spans="1:51" ht="9" customHeight="1">
      <c r="A318" s="365"/>
      <c r="B318" s="394"/>
      <c r="C318" s="400"/>
      <c r="D318" s="402"/>
      <c r="E318" s="27"/>
      <c r="F318" s="28"/>
      <c r="G318" s="29"/>
      <c r="H318" s="27"/>
      <c r="I318" s="28"/>
      <c r="J318" s="29"/>
      <c r="K318" s="27"/>
      <c r="L318" s="28"/>
      <c r="M318" s="29"/>
      <c r="N318" s="27"/>
      <c r="O318" s="28"/>
      <c r="P318" s="29"/>
      <c r="Q318" s="27"/>
      <c r="R318" s="28"/>
      <c r="S318" s="29"/>
      <c r="T318" s="30"/>
      <c r="U318" s="31"/>
      <c r="V318" s="32"/>
      <c r="W318" s="27"/>
      <c r="X318" s="28"/>
      <c r="Y318" s="29"/>
      <c r="Z318" s="27"/>
      <c r="AA318" s="31"/>
      <c r="AB318" s="29"/>
      <c r="AC318" s="27"/>
      <c r="AD318" s="28"/>
      <c r="AE318" s="29"/>
      <c r="AF318" s="27"/>
      <c r="AG318" s="28"/>
      <c r="AH318" s="29"/>
      <c r="AI318" s="27"/>
      <c r="AJ318" s="28"/>
      <c r="AK318" s="29"/>
      <c r="AL318" s="366">
        <f>AL316-AN316</f>
        <v>0</v>
      </c>
      <c r="AM318" s="367"/>
      <c r="AN318" s="368"/>
      <c r="AO318" s="378"/>
      <c r="AP318" s="379"/>
      <c r="AQ318" s="9"/>
      <c r="AR318" s="10"/>
      <c r="AS318" s="384"/>
      <c r="AT318" s="385"/>
      <c r="AU318" s="354"/>
      <c r="AV318" s="384"/>
      <c r="AW318" s="385"/>
      <c r="AY318" s="365"/>
    </row>
    <row r="319" spans="1:51" ht="9" customHeight="1">
      <c r="A319" s="365"/>
      <c r="B319" s="392">
        <v>2</v>
      </c>
      <c r="C319" s="395" t="e">
        <f>VLOOKUP(A319,MLIST,2,TRUE)&amp;"　"&amp;VLOOKUP(A319,MLIST,3,TRUE)</f>
        <v>#REF!</v>
      </c>
      <c r="D319" s="397" t="e">
        <f>VLOOKUP(A319,MLIST,4,TRUE)</f>
        <v>#REF!</v>
      </c>
      <c r="E319" s="21">
        <f>IF(E320&gt;G320,1,0)</f>
        <v>0</v>
      </c>
      <c r="F319" s="22"/>
      <c r="G319" s="23">
        <f>IF(G320&gt;E320,1,0)</f>
        <v>0</v>
      </c>
      <c r="H319" s="21">
        <f>IF(H320&gt;J320,1,0)</f>
        <v>0</v>
      </c>
      <c r="I319" s="22"/>
      <c r="J319" s="23">
        <f>IF(J320&gt;H320,1,0)</f>
        <v>0</v>
      </c>
      <c r="K319" s="21">
        <f>IF(K320&gt;M320,1,0)</f>
        <v>0</v>
      </c>
      <c r="L319" s="22"/>
      <c r="M319" s="23">
        <f>IF(M320&gt;K320,1,0)</f>
        <v>0</v>
      </c>
      <c r="N319" s="21">
        <f>IF(N320&gt;P320,1,0)</f>
        <v>0</v>
      </c>
      <c r="O319" s="22"/>
      <c r="P319" s="23">
        <f>IF(P320&gt;N320,1,0)</f>
        <v>0</v>
      </c>
      <c r="Q319" s="21">
        <f>IF(Q320&gt;S320,1,0)</f>
        <v>0</v>
      </c>
      <c r="R319" s="22"/>
      <c r="S319" s="23">
        <f>IF(S320&gt;Q320,1,0)</f>
        <v>0</v>
      </c>
      <c r="T319" s="21">
        <f>IF(T320&gt;V320,1,0)</f>
        <v>0</v>
      </c>
      <c r="U319" s="22"/>
      <c r="V319" s="23">
        <f>IF(V320&gt;T320,1,0)</f>
        <v>0</v>
      </c>
      <c r="W319" s="21">
        <f>IF(W320&gt;Y320,1,0)</f>
        <v>0</v>
      </c>
      <c r="X319" s="22"/>
      <c r="Y319" s="23">
        <f>IF(Y320&gt;W320,1,0)</f>
        <v>0</v>
      </c>
      <c r="Z319" s="21">
        <f>IF(Z320&gt;AB320,1,0)</f>
        <v>0</v>
      </c>
      <c r="AA319" s="22"/>
      <c r="AB319" s="23">
        <f>IF(AB320&gt;Z320,1,0)</f>
        <v>0</v>
      </c>
      <c r="AC319" s="21">
        <f>IF(AC320&gt;AE320,1,0)</f>
        <v>0</v>
      </c>
      <c r="AD319" s="22"/>
      <c r="AE319" s="23">
        <f>IF(AE320&gt;AC320,1,0)</f>
        <v>0</v>
      </c>
      <c r="AF319" s="21">
        <f>IF(AF320&gt;AH320,1,0)</f>
        <v>0</v>
      </c>
      <c r="AG319" s="22"/>
      <c r="AH319" s="23">
        <f>IF(AH320&gt;AF320,1,0)</f>
        <v>0</v>
      </c>
      <c r="AI319" s="21"/>
      <c r="AJ319" s="22"/>
      <c r="AK319" s="23"/>
      <c r="AL319" s="24"/>
      <c r="AM319" s="25"/>
      <c r="AN319" s="26"/>
      <c r="AO319" s="376" t="e">
        <f>RANK(AV319,AV$227:AW$266)</f>
        <v>#DIV/0!</v>
      </c>
      <c r="AP319" s="377"/>
      <c r="AQ319" s="9"/>
      <c r="AR319" s="10"/>
      <c r="AS319" s="380" t="e">
        <f>AI320/(AI320+AK320)</f>
        <v>#DIV/0!</v>
      </c>
      <c r="AT319" s="381"/>
      <c r="AU319" s="353"/>
      <c r="AV319" s="380" t="e">
        <f>AS319+AU319</f>
        <v>#DIV/0!</v>
      </c>
      <c r="AW319" s="381"/>
      <c r="AY319" s="365">
        <f>AY317+1</f>
        <v>33</v>
      </c>
    </row>
    <row r="320" spans="1:51" ht="9" customHeight="1">
      <c r="A320" s="365"/>
      <c r="B320" s="393"/>
      <c r="C320" s="396"/>
      <c r="D320" s="398"/>
      <c r="E320" s="382">
        <f>J316</f>
        <v>0</v>
      </c>
      <c r="F320" s="387" t="s">
        <v>27</v>
      </c>
      <c r="G320" s="383">
        <f>H316</f>
        <v>0</v>
      </c>
      <c r="H320" s="382"/>
      <c r="I320" s="387"/>
      <c r="J320" s="383"/>
      <c r="K320" s="382"/>
      <c r="L320" s="387" t="s">
        <v>27</v>
      </c>
      <c r="M320" s="383"/>
      <c r="N320" s="382"/>
      <c r="O320" s="387" t="s">
        <v>27</v>
      </c>
      <c r="P320" s="383"/>
      <c r="Q320" s="382"/>
      <c r="R320" s="387" t="s">
        <v>27</v>
      </c>
      <c r="S320" s="383"/>
      <c r="T320" s="358"/>
      <c r="U320" s="359" t="s">
        <v>93</v>
      </c>
      <c r="V320" s="360"/>
      <c r="W320" s="382"/>
      <c r="X320" s="387" t="s">
        <v>27</v>
      </c>
      <c r="Y320" s="383"/>
      <c r="Z320" s="382"/>
      <c r="AA320" s="359" t="s">
        <v>27</v>
      </c>
      <c r="AB320" s="383"/>
      <c r="AC320" s="382"/>
      <c r="AD320" s="387" t="s">
        <v>27</v>
      </c>
      <c r="AE320" s="383"/>
      <c r="AF320" s="382"/>
      <c r="AG320" s="387" t="s">
        <v>27</v>
      </c>
      <c r="AH320" s="383"/>
      <c r="AI320" s="382">
        <f>E319+H319+K319+N319+Q319+AF319+T319+W319+Z319+AC319</f>
        <v>0</v>
      </c>
      <c r="AJ320" s="387" t="s">
        <v>27</v>
      </c>
      <c r="AK320" s="383">
        <f>G319+J319+M319+P319+S319+AH319+V319+Y319+AB319+AE319</f>
        <v>0</v>
      </c>
      <c r="AL320" s="382">
        <f>E320+H320+K320+N320+Q320+AF320+T320+W320+Z320+AC320+AF320</f>
        <v>0</v>
      </c>
      <c r="AM320" s="387" t="s">
        <v>27</v>
      </c>
      <c r="AN320" s="383">
        <f>G320+J320+M320+P320+S320+AH320+V320+Y320+AB320+AE320+AH320</f>
        <v>0</v>
      </c>
      <c r="AO320" s="358"/>
      <c r="AP320" s="360"/>
      <c r="AQ320" s="9"/>
      <c r="AR320" s="10"/>
      <c r="AS320" s="382"/>
      <c r="AT320" s="383"/>
      <c r="AU320" s="386"/>
      <c r="AV320" s="382"/>
      <c r="AW320" s="383"/>
      <c r="AY320" s="365"/>
    </row>
    <row r="321" spans="1:51" ht="9" customHeight="1">
      <c r="A321" s="365"/>
      <c r="B321" s="393"/>
      <c r="C321" s="388" t="e">
        <f>VLOOKUP(A321,MLIST,2,TRUE)&amp;"　"&amp;VLOOKUP(A321,MLIST,3,TRUE)</f>
        <v>#REF!</v>
      </c>
      <c r="D321" s="390" t="e">
        <f>VLOOKUP(A321,MLIST,4,TRUE)</f>
        <v>#REF!</v>
      </c>
      <c r="E321" s="382"/>
      <c r="F321" s="387"/>
      <c r="G321" s="383"/>
      <c r="H321" s="382"/>
      <c r="I321" s="387"/>
      <c r="J321" s="383"/>
      <c r="K321" s="382"/>
      <c r="L321" s="387"/>
      <c r="M321" s="383"/>
      <c r="N321" s="382"/>
      <c r="O321" s="387"/>
      <c r="P321" s="383"/>
      <c r="Q321" s="382"/>
      <c r="R321" s="387"/>
      <c r="S321" s="383"/>
      <c r="T321" s="358"/>
      <c r="U321" s="359"/>
      <c r="V321" s="360"/>
      <c r="W321" s="382"/>
      <c r="X321" s="387"/>
      <c r="Y321" s="383"/>
      <c r="Z321" s="382"/>
      <c r="AA321" s="359"/>
      <c r="AB321" s="383"/>
      <c r="AC321" s="382"/>
      <c r="AD321" s="387"/>
      <c r="AE321" s="383"/>
      <c r="AF321" s="382"/>
      <c r="AG321" s="387"/>
      <c r="AH321" s="383"/>
      <c r="AI321" s="382"/>
      <c r="AJ321" s="387"/>
      <c r="AK321" s="383"/>
      <c r="AL321" s="382"/>
      <c r="AM321" s="387"/>
      <c r="AN321" s="383"/>
      <c r="AO321" s="358"/>
      <c r="AP321" s="360"/>
      <c r="AQ321" s="9"/>
      <c r="AR321" s="10"/>
      <c r="AS321" s="382"/>
      <c r="AT321" s="383"/>
      <c r="AU321" s="386"/>
      <c r="AV321" s="382"/>
      <c r="AW321" s="383"/>
      <c r="AY321" s="365">
        <f>AY319+1</f>
        <v>34</v>
      </c>
    </row>
    <row r="322" spans="1:51" ht="9" customHeight="1">
      <c r="A322" s="365"/>
      <c r="B322" s="394"/>
      <c r="C322" s="389"/>
      <c r="D322" s="391"/>
      <c r="E322" s="27"/>
      <c r="F322" s="28"/>
      <c r="G322" s="29"/>
      <c r="H322" s="27"/>
      <c r="I322" s="28"/>
      <c r="J322" s="29"/>
      <c r="K322" s="27"/>
      <c r="L322" s="28"/>
      <c r="M322" s="29"/>
      <c r="N322" s="27"/>
      <c r="O322" s="28"/>
      <c r="P322" s="29"/>
      <c r="Q322" s="27"/>
      <c r="R322" s="28"/>
      <c r="S322" s="29"/>
      <c r="T322" s="30"/>
      <c r="U322" s="31"/>
      <c r="V322" s="32"/>
      <c r="W322" s="27"/>
      <c r="X322" s="28"/>
      <c r="Y322" s="29"/>
      <c r="Z322" s="27"/>
      <c r="AA322" s="31"/>
      <c r="AB322" s="29"/>
      <c r="AC322" s="27"/>
      <c r="AD322" s="28"/>
      <c r="AE322" s="29"/>
      <c r="AF322" s="27"/>
      <c r="AG322" s="28"/>
      <c r="AH322" s="29"/>
      <c r="AI322" s="27"/>
      <c r="AJ322" s="28"/>
      <c r="AK322" s="29"/>
      <c r="AL322" s="366">
        <f>AL320-AN320</f>
        <v>0</v>
      </c>
      <c r="AM322" s="367"/>
      <c r="AN322" s="368"/>
      <c r="AO322" s="378"/>
      <c r="AP322" s="379"/>
      <c r="AQ322" s="9"/>
      <c r="AR322" s="10"/>
      <c r="AS322" s="384"/>
      <c r="AT322" s="385"/>
      <c r="AU322" s="354"/>
      <c r="AV322" s="384"/>
      <c r="AW322" s="385"/>
      <c r="AY322" s="365"/>
    </row>
    <row r="323" spans="1:51" ht="9" customHeight="1">
      <c r="A323" s="365"/>
      <c r="B323" s="392">
        <v>3</v>
      </c>
      <c r="C323" s="395" t="e">
        <f>VLOOKUP(A323,MLIST,2,TRUE)&amp;"　"&amp;VLOOKUP(A323,MLIST,3,TRUE)</f>
        <v>#REF!</v>
      </c>
      <c r="D323" s="397" t="e">
        <f>VLOOKUP(A323,MLIST,4,TRUE)</f>
        <v>#REF!</v>
      </c>
      <c r="E323" s="21">
        <f>IF(E324&gt;G324,1,0)</f>
        <v>0</v>
      </c>
      <c r="F323" s="22"/>
      <c r="G323" s="23">
        <f>IF(G324&gt;E324,1,0)</f>
        <v>0</v>
      </c>
      <c r="H323" s="21">
        <f>IF(H324&gt;J324,1,0)</f>
        <v>0</v>
      </c>
      <c r="I323" s="22"/>
      <c r="J323" s="23">
        <f>IF(J324&gt;H324,1,0)</f>
        <v>0</v>
      </c>
      <c r="K323" s="21">
        <f>IF(K324&gt;M324,1,0)</f>
        <v>0</v>
      </c>
      <c r="L323" s="22"/>
      <c r="M323" s="23">
        <f>IF(M324&gt;K324,1,0)</f>
        <v>0</v>
      </c>
      <c r="N323" s="21">
        <f>IF(N324&gt;P324,1,0)</f>
        <v>0</v>
      </c>
      <c r="O323" s="22"/>
      <c r="P323" s="23">
        <f>IF(P324&gt;N324,1,0)</f>
        <v>0</v>
      </c>
      <c r="Q323" s="21">
        <f>IF(Q324&gt;S324,1,0)</f>
        <v>0</v>
      </c>
      <c r="R323" s="22"/>
      <c r="S323" s="23">
        <f>IF(S324&gt;Q324,1,0)</f>
        <v>0</v>
      </c>
      <c r="T323" s="21">
        <f>IF(T324&gt;V324,1,0)</f>
        <v>0</v>
      </c>
      <c r="U323" s="22"/>
      <c r="V323" s="23">
        <f>IF(V324&gt;T324,1,0)</f>
        <v>0</v>
      </c>
      <c r="W323" s="21">
        <f>IF(W324&gt;Y324,1,0)</f>
        <v>0</v>
      </c>
      <c r="X323" s="22"/>
      <c r="Y323" s="23">
        <f>IF(Y324&gt;W324,1,0)</f>
        <v>0</v>
      </c>
      <c r="Z323" s="21">
        <f>IF(Z324&gt;AB324,1,0)</f>
        <v>0</v>
      </c>
      <c r="AA323" s="22"/>
      <c r="AB323" s="23">
        <f>IF(AB324&gt;Z324,1,0)</f>
        <v>0</v>
      </c>
      <c r="AC323" s="21">
        <f>IF(AC324&gt;AE324,1,0)</f>
        <v>0</v>
      </c>
      <c r="AD323" s="22"/>
      <c r="AE323" s="23">
        <f>IF(AE324&gt;AC324,1,0)</f>
        <v>0</v>
      </c>
      <c r="AF323" s="21">
        <f>IF(AF324&gt;AH324,1,0)</f>
        <v>0</v>
      </c>
      <c r="AG323" s="22"/>
      <c r="AH323" s="23">
        <f>IF(AH324&gt;AF324,1,0)</f>
        <v>0</v>
      </c>
      <c r="AI323" s="21"/>
      <c r="AJ323" s="22"/>
      <c r="AK323" s="23"/>
      <c r="AL323" s="24"/>
      <c r="AM323" s="25"/>
      <c r="AN323" s="26"/>
      <c r="AO323" s="376" t="e">
        <f>RANK(AV323,AV$227:AW$266)</f>
        <v>#DIV/0!</v>
      </c>
      <c r="AP323" s="377"/>
      <c r="AQ323" s="9"/>
      <c r="AR323" s="10"/>
      <c r="AS323" s="380" t="e">
        <f>AI324/(AI324+AK324)</f>
        <v>#DIV/0!</v>
      </c>
      <c r="AT323" s="381"/>
      <c r="AU323" s="353"/>
      <c r="AV323" s="380" t="e">
        <f>AS323+AU323</f>
        <v>#DIV/0!</v>
      </c>
      <c r="AW323" s="381"/>
      <c r="AY323" s="365">
        <f>AY281+1</f>
        <v>63</v>
      </c>
    </row>
    <row r="324" spans="1:51" ht="9" customHeight="1">
      <c r="A324" s="365"/>
      <c r="B324" s="393"/>
      <c r="C324" s="396"/>
      <c r="D324" s="398"/>
      <c r="E324" s="382">
        <f>M316</f>
        <v>0</v>
      </c>
      <c r="F324" s="387" t="s">
        <v>27</v>
      </c>
      <c r="G324" s="383">
        <f>K316</f>
        <v>0</v>
      </c>
      <c r="H324" s="382">
        <f>M320</f>
        <v>0</v>
      </c>
      <c r="I324" s="387" t="s">
        <v>27</v>
      </c>
      <c r="J324" s="383">
        <f>K320</f>
        <v>0</v>
      </c>
      <c r="K324" s="382"/>
      <c r="L324" s="387"/>
      <c r="M324" s="383"/>
      <c r="N324" s="382"/>
      <c r="O324" s="387" t="s">
        <v>27</v>
      </c>
      <c r="P324" s="383"/>
      <c r="Q324" s="382"/>
      <c r="R324" s="387" t="s">
        <v>27</v>
      </c>
      <c r="S324" s="383"/>
      <c r="T324" s="358"/>
      <c r="U324" s="359" t="s">
        <v>93</v>
      </c>
      <c r="V324" s="360"/>
      <c r="W324" s="382"/>
      <c r="X324" s="387" t="s">
        <v>27</v>
      </c>
      <c r="Y324" s="383"/>
      <c r="Z324" s="382"/>
      <c r="AA324" s="359" t="s">
        <v>27</v>
      </c>
      <c r="AB324" s="383"/>
      <c r="AC324" s="382"/>
      <c r="AD324" s="387" t="s">
        <v>27</v>
      </c>
      <c r="AE324" s="383"/>
      <c r="AF324" s="382"/>
      <c r="AG324" s="387" t="s">
        <v>27</v>
      </c>
      <c r="AH324" s="383"/>
      <c r="AI324" s="382">
        <f>E323+H323+K323+N323+Q323+AF323+T323+W323+Z323+AC323</f>
        <v>0</v>
      </c>
      <c r="AJ324" s="387" t="s">
        <v>27</v>
      </c>
      <c r="AK324" s="383">
        <f>G323+J323+M323+P323+S323+AH323+V323+Y323+AB323+AE323</f>
        <v>0</v>
      </c>
      <c r="AL324" s="382">
        <f>E324+H324+K324+N324+Q324+AF324+T324+W324+Z324+AC324+AF324</f>
        <v>0</v>
      </c>
      <c r="AM324" s="387" t="s">
        <v>27</v>
      </c>
      <c r="AN324" s="383">
        <f>G324+J324+M324+P324+S324+AH324+V324+Y324+AB324+AE324+AH324</f>
        <v>0</v>
      </c>
      <c r="AO324" s="358"/>
      <c r="AP324" s="360"/>
      <c r="AQ324" s="9"/>
      <c r="AR324" s="10"/>
      <c r="AS324" s="382"/>
      <c r="AT324" s="383"/>
      <c r="AU324" s="386"/>
      <c r="AV324" s="382"/>
      <c r="AW324" s="383"/>
      <c r="AY324" s="365"/>
    </row>
    <row r="325" spans="1:51" ht="9" customHeight="1">
      <c r="A325" s="365"/>
      <c r="B325" s="393"/>
      <c r="C325" s="388" t="e">
        <f>VLOOKUP(A325,MLIST,2,TRUE)&amp;"　"&amp;VLOOKUP(A325,MLIST,3,TRUE)</f>
        <v>#REF!</v>
      </c>
      <c r="D325" s="390" t="e">
        <f>VLOOKUP(A325,MLIST,4,TRUE)</f>
        <v>#REF!</v>
      </c>
      <c r="E325" s="382"/>
      <c r="F325" s="387"/>
      <c r="G325" s="383"/>
      <c r="H325" s="382"/>
      <c r="I325" s="387"/>
      <c r="J325" s="383"/>
      <c r="K325" s="382"/>
      <c r="L325" s="387"/>
      <c r="M325" s="383"/>
      <c r="N325" s="382"/>
      <c r="O325" s="387"/>
      <c r="P325" s="383"/>
      <c r="Q325" s="382"/>
      <c r="R325" s="387"/>
      <c r="S325" s="383"/>
      <c r="T325" s="358"/>
      <c r="U325" s="359"/>
      <c r="V325" s="360"/>
      <c r="W325" s="382"/>
      <c r="X325" s="387"/>
      <c r="Y325" s="383"/>
      <c r="Z325" s="382"/>
      <c r="AA325" s="359"/>
      <c r="AB325" s="383"/>
      <c r="AC325" s="382"/>
      <c r="AD325" s="387"/>
      <c r="AE325" s="383"/>
      <c r="AF325" s="382"/>
      <c r="AG325" s="387"/>
      <c r="AH325" s="383"/>
      <c r="AI325" s="382"/>
      <c r="AJ325" s="387"/>
      <c r="AK325" s="383"/>
      <c r="AL325" s="382"/>
      <c r="AM325" s="387"/>
      <c r="AN325" s="383"/>
      <c r="AO325" s="358"/>
      <c r="AP325" s="360"/>
      <c r="AQ325" s="9"/>
      <c r="AR325" s="10"/>
      <c r="AS325" s="382"/>
      <c r="AT325" s="383"/>
      <c r="AU325" s="386"/>
      <c r="AV325" s="382"/>
      <c r="AW325" s="383"/>
      <c r="AY325" s="365">
        <f>AY323+1</f>
        <v>64</v>
      </c>
    </row>
    <row r="326" spans="1:51" ht="9" customHeight="1">
      <c r="A326" s="365"/>
      <c r="B326" s="394"/>
      <c r="C326" s="389"/>
      <c r="D326" s="391"/>
      <c r="E326" s="27"/>
      <c r="F326" s="28"/>
      <c r="G326" s="29"/>
      <c r="H326" s="27"/>
      <c r="I326" s="28"/>
      <c r="J326" s="29"/>
      <c r="K326" s="27"/>
      <c r="L326" s="28"/>
      <c r="M326" s="29"/>
      <c r="N326" s="27"/>
      <c r="O326" s="28"/>
      <c r="P326" s="29"/>
      <c r="Q326" s="27"/>
      <c r="R326" s="28"/>
      <c r="S326" s="29"/>
      <c r="T326" s="30"/>
      <c r="U326" s="31"/>
      <c r="V326" s="32"/>
      <c r="W326" s="27"/>
      <c r="X326" s="28"/>
      <c r="Y326" s="29"/>
      <c r="Z326" s="27"/>
      <c r="AA326" s="31"/>
      <c r="AB326" s="29"/>
      <c r="AC326" s="27"/>
      <c r="AD326" s="28"/>
      <c r="AE326" s="29"/>
      <c r="AF326" s="27"/>
      <c r="AG326" s="28"/>
      <c r="AH326" s="29"/>
      <c r="AI326" s="27"/>
      <c r="AJ326" s="28"/>
      <c r="AK326" s="29"/>
      <c r="AL326" s="366">
        <f>AL324-AN324</f>
        <v>0</v>
      </c>
      <c r="AM326" s="367"/>
      <c r="AN326" s="368"/>
      <c r="AO326" s="378"/>
      <c r="AP326" s="379"/>
      <c r="AQ326" s="9"/>
      <c r="AR326" s="10"/>
      <c r="AS326" s="384"/>
      <c r="AT326" s="385"/>
      <c r="AU326" s="354"/>
      <c r="AV326" s="384"/>
      <c r="AW326" s="385"/>
      <c r="AY326" s="365"/>
    </row>
    <row r="327" spans="1:51" ht="9" customHeight="1">
      <c r="A327" s="365"/>
      <c r="B327" s="392">
        <v>4</v>
      </c>
      <c r="C327" s="395" t="e">
        <f>VLOOKUP(A327,MLIST,2,TRUE)&amp;"　"&amp;VLOOKUP(A327,MLIST,3,TRUE)</f>
        <v>#REF!</v>
      </c>
      <c r="D327" s="397" t="e">
        <f>VLOOKUP(A327,MLIST,4,TRUE)</f>
        <v>#REF!</v>
      </c>
      <c r="E327" s="21">
        <f>IF(E328&gt;G328,1,0)</f>
        <v>0</v>
      </c>
      <c r="F327" s="22"/>
      <c r="G327" s="23">
        <f>IF(G328&gt;E328,1,0)</f>
        <v>0</v>
      </c>
      <c r="H327" s="21">
        <f>IF(H328&gt;J328,1,0)</f>
        <v>0</v>
      </c>
      <c r="I327" s="22"/>
      <c r="J327" s="23">
        <f>IF(J328&gt;H328,1,0)</f>
        <v>0</v>
      </c>
      <c r="K327" s="21">
        <f>IF(K328&gt;M328,1,0)</f>
        <v>0</v>
      </c>
      <c r="L327" s="22"/>
      <c r="M327" s="23">
        <f>IF(M328&gt;K328,1,0)</f>
        <v>0</v>
      </c>
      <c r="N327" s="21">
        <f>IF(N328&gt;P328,1,0)</f>
        <v>0</v>
      </c>
      <c r="O327" s="22"/>
      <c r="P327" s="23">
        <f>IF(P328&gt;N328,1,0)</f>
        <v>0</v>
      </c>
      <c r="Q327" s="21">
        <f>IF(Q328&gt;S328,1,0)</f>
        <v>0</v>
      </c>
      <c r="R327" s="22"/>
      <c r="S327" s="23">
        <f>IF(S328&gt;Q328,1,0)</f>
        <v>0</v>
      </c>
      <c r="T327" s="21">
        <f>IF(T328&gt;V328,1,0)</f>
        <v>0</v>
      </c>
      <c r="U327" s="22"/>
      <c r="V327" s="23">
        <f>IF(V328&gt;T328,1,0)</f>
        <v>0</v>
      </c>
      <c r="W327" s="21">
        <f>IF(W328&gt;Y328,1,0)</f>
        <v>0</v>
      </c>
      <c r="X327" s="22"/>
      <c r="Y327" s="23">
        <f>IF(Y328&gt;W328,1,0)</f>
        <v>0</v>
      </c>
      <c r="Z327" s="21">
        <f>IF(Z328&gt;AB328,1,0)</f>
        <v>0</v>
      </c>
      <c r="AA327" s="22"/>
      <c r="AB327" s="23">
        <f>IF(AB328&gt;Z328,1,0)</f>
        <v>0</v>
      </c>
      <c r="AC327" s="21">
        <f>IF(AC328&gt;AE328,1,0)</f>
        <v>0</v>
      </c>
      <c r="AD327" s="22"/>
      <c r="AE327" s="23">
        <f>IF(AE328&gt;AC328,1,0)</f>
        <v>0</v>
      </c>
      <c r="AF327" s="21">
        <f>IF(AF328&gt;AH328,1,0)</f>
        <v>0</v>
      </c>
      <c r="AG327" s="22"/>
      <c r="AH327" s="23">
        <f>IF(AH328&gt;AF328,1,0)</f>
        <v>0</v>
      </c>
      <c r="AI327" s="21"/>
      <c r="AJ327" s="22"/>
      <c r="AK327" s="23"/>
      <c r="AL327" s="24"/>
      <c r="AM327" s="25"/>
      <c r="AN327" s="26"/>
      <c r="AO327" s="376" t="e">
        <f>RANK(AV327,AV$227:AW$266)</f>
        <v>#DIV/0!</v>
      </c>
      <c r="AP327" s="377"/>
      <c r="AQ327" s="9"/>
      <c r="AR327" s="10"/>
      <c r="AS327" s="380" t="e">
        <f>AI328/(AI328+AK328)</f>
        <v>#DIV/0!</v>
      </c>
      <c r="AT327" s="381"/>
      <c r="AU327" s="353"/>
      <c r="AV327" s="380" t="e">
        <f>AS327+AU327</f>
        <v>#DIV/0!</v>
      </c>
      <c r="AW327" s="381"/>
      <c r="AY327" s="365">
        <f>AY325+1</f>
        <v>65</v>
      </c>
    </row>
    <row r="328" spans="1:51" ht="9" customHeight="1">
      <c r="A328" s="365"/>
      <c r="B328" s="393"/>
      <c r="C328" s="396"/>
      <c r="D328" s="398"/>
      <c r="E328" s="382">
        <f>P316</f>
        <v>0</v>
      </c>
      <c r="F328" s="387" t="s">
        <v>27</v>
      </c>
      <c r="G328" s="383">
        <f>N316</f>
        <v>0</v>
      </c>
      <c r="H328" s="382">
        <f>P320</f>
        <v>0</v>
      </c>
      <c r="I328" s="387" t="s">
        <v>27</v>
      </c>
      <c r="J328" s="383">
        <f>N320</f>
        <v>0</v>
      </c>
      <c r="K328" s="382">
        <f>P324</f>
        <v>0</v>
      </c>
      <c r="L328" s="387" t="s">
        <v>27</v>
      </c>
      <c r="M328" s="383">
        <f>N324</f>
        <v>0</v>
      </c>
      <c r="N328" s="382"/>
      <c r="O328" s="387"/>
      <c r="P328" s="383"/>
      <c r="Q328" s="382"/>
      <c r="R328" s="387" t="s">
        <v>27</v>
      </c>
      <c r="S328" s="383"/>
      <c r="T328" s="358"/>
      <c r="U328" s="359" t="s">
        <v>93</v>
      </c>
      <c r="V328" s="360"/>
      <c r="W328" s="382"/>
      <c r="X328" s="387" t="s">
        <v>27</v>
      </c>
      <c r="Y328" s="383"/>
      <c r="Z328" s="382"/>
      <c r="AA328" s="359" t="s">
        <v>27</v>
      </c>
      <c r="AB328" s="383"/>
      <c r="AC328" s="382"/>
      <c r="AD328" s="387" t="s">
        <v>27</v>
      </c>
      <c r="AE328" s="383"/>
      <c r="AF328" s="382"/>
      <c r="AG328" s="387" t="s">
        <v>27</v>
      </c>
      <c r="AH328" s="383"/>
      <c r="AI328" s="382">
        <f>E327+H327+K327+N327+Q327+AF327+T327+W327+Z327+AC327</f>
        <v>0</v>
      </c>
      <c r="AJ328" s="387" t="s">
        <v>27</v>
      </c>
      <c r="AK328" s="383">
        <f>G327+J327+M327+P327+S327+AH327+V327+Y327+AB327+AE327</f>
        <v>0</v>
      </c>
      <c r="AL328" s="382">
        <f>E328+H328+K328+N328+Q328+AF328+T328+W328+Z328+AC328+AF328</f>
        <v>0</v>
      </c>
      <c r="AM328" s="387" t="s">
        <v>27</v>
      </c>
      <c r="AN328" s="383">
        <f>G328+J328+M328+P328+S328+AH328+V328+Y328+AB328+AE328+AH328</f>
        <v>0</v>
      </c>
      <c r="AO328" s="358"/>
      <c r="AP328" s="360"/>
      <c r="AQ328" s="9"/>
      <c r="AR328" s="10"/>
      <c r="AS328" s="382"/>
      <c r="AT328" s="383"/>
      <c r="AU328" s="386"/>
      <c r="AV328" s="382"/>
      <c r="AW328" s="383"/>
      <c r="AY328" s="365"/>
    </row>
    <row r="329" spans="1:51" ht="9" customHeight="1">
      <c r="A329" s="365"/>
      <c r="B329" s="393"/>
      <c r="C329" s="388" t="e">
        <f>VLOOKUP(A329,MLIST,2,TRUE)&amp;"　"&amp;VLOOKUP(A329,MLIST,3,TRUE)</f>
        <v>#REF!</v>
      </c>
      <c r="D329" s="390" t="e">
        <f>VLOOKUP(A329,MLIST,4,TRUE)</f>
        <v>#REF!</v>
      </c>
      <c r="E329" s="382"/>
      <c r="F329" s="387"/>
      <c r="G329" s="383"/>
      <c r="H329" s="382"/>
      <c r="I329" s="387"/>
      <c r="J329" s="383"/>
      <c r="K329" s="382"/>
      <c r="L329" s="387"/>
      <c r="M329" s="383"/>
      <c r="N329" s="382"/>
      <c r="O329" s="387"/>
      <c r="P329" s="383"/>
      <c r="Q329" s="382"/>
      <c r="R329" s="387"/>
      <c r="S329" s="383"/>
      <c r="T329" s="358"/>
      <c r="U329" s="359"/>
      <c r="V329" s="360"/>
      <c r="W329" s="382"/>
      <c r="X329" s="387"/>
      <c r="Y329" s="383"/>
      <c r="Z329" s="382"/>
      <c r="AA329" s="359"/>
      <c r="AB329" s="383"/>
      <c r="AC329" s="382"/>
      <c r="AD329" s="387"/>
      <c r="AE329" s="383"/>
      <c r="AF329" s="382"/>
      <c r="AG329" s="387"/>
      <c r="AH329" s="383"/>
      <c r="AI329" s="382"/>
      <c r="AJ329" s="387"/>
      <c r="AK329" s="383"/>
      <c r="AL329" s="382"/>
      <c r="AM329" s="387"/>
      <c r="AN329" s="383"/>
      <c r="AO329" s="358"/>
      <c r="AP329" s="360"/>
      <c r="AQ329" s="9"/>
      <c r="AR329" s="10"/>
      <c r="AS329" s="382"/>
      <c r="AT329" s="383"/>
      <c r="AU329" s="386"/>
      <c r="AV329" s="382"/>
      <c r="AW329" s="383"/>
      <c r="AY329" s="365">
        <f>AY327+1</f>
        <v>66</v>
      </c>
    </row>
    <row r="330" spans="1:51" ht="9" customHeight="1">
      <c r="A330" s="365"/>
      <c r="B330" s="394"/>
      <c r="C330" s="389"/>
      <c r="D330" s="391"/>
      <c r="E330" s="27"/>
      <c r="F330" s="28"/>
      <c r="G330" s="29"/>
      <c r="H330" s="27"/>
      <c r="I330" s="28"/>
      <c r="J330" s="29"/>
      <c r="K330" s="27"/>
      <c r="L330" s="28"/>
      <c r="M330" s="29"/>
      <c r="N330" s="27"/>
      <c r="O330" s="28"/>
      <c r="P330" s="29"/>
      <c r="Q330" s="27"/>
      <c r="R330" s="28"/>
      <c r="S330" s="29"/>
      <c r="T330" s="30"/>
      <c r="U330" s="31"/>
      <c r="V330" s="32"/>
      <c r="W330" s="27"/>
      <c r="X330" s="28"/>
      <c r="Y330" s="29"/>
      <c r="Z330" s="27"/>
      <c r="AA330" s="31"/>
      <c r="AB330" s="29"/>
      <c r="AC330" s="27"/>
      <c r="AD330" s="28"/>
      <c r="AE330" s="29"/>
      <c r="AF330" s="27"/>
      <c r="AG330" s="28"/>
      <c r="AH330" s="29"/>
      <c r="AI330" s="27"/>
      <c r="AJ330" s="28"/>
      <c r="AK330" s="29"/>
      <c r="AL330" s="366">
        <f>AL328-AN328</f>
        <v>0</v>
      </c>
      <c r="AM330" s="367"/>
      <c r="AN330" s="368"/>
      <c r="AO330" s="378"/>
      <c r="AP330" s="379"/>
      <c r="AQ330" s="9"/>
      <c r="AR330" s="10"/>
      <c r="AS330" s="384"/>
      <c r="AT330" s="385"/>
      <c r="AU330" s="354"/>
      <c r="AV330" s="384"/>
      <c r="AW330" s="385"/>
      <c r="AY330" s="365"/>
    </row>
    <row r="331" spans="1:51" ht="9" hidden="1" customHeight="1">
      <c r="A331" s="365"/>
      <c r="B331" s="392">
        <v>5</v>
      </c>
      <c r="C331" s="395" t="e">
        <f>VLOOKUP(A331,MLIST,2,TRUE)&amp;"　"&amp;VLOOKUP(A331,MLIST,3,TRUE)</f>
        <v>#REF!</v>
      </c>
      <c r="D331" s="397" t="e">
        <f>VLOOKUP(A331,MLIST,4,TRUE)</f>
        <v>#REF!</v>
      </c>
      <c r="E331" s="21">
        <f>IF(E332&gt;G332,1,0)</f>
        <v>0</v>
      </c>
      <c r="F331" s="22"/>
      <c r="G331" s="23">
        <f>IF(G332&gt;E332,1,0)</f>
        <v>0</v>
      </c>
      <c r="H331" s="21">
        <f>IF(H332&gt;J332,1,0)</f>
        <v>0</v>
      </c>
      <c r="I331" s="22"/>
      <c r="J331" s="23">
        <f>IF(J332&gt;H332,1,0)</f>
        <v>0</v>
      </c>
      <c r="K331" s="21">
        <f>IF(K332&gt;M332,1,0)</f>
        <v>0</v>
      </c>
      <c r="L331" s="22"/>
      <c r="M331" s="23">
        <f>IF(M332&gt;K332,1,0)</f>
        <v>0</v>
      </c>
      <c r="N331" s="21">
        <f>IF(N332&gt;P332,1,0)</f>
        <v>0</v>
      </c>
      <c r="O331" s="22"/>
      <c r="P331" s="23">
        <f>IF(P332&gt;N332,1,0)</f>
        <v>0</v>
      </c>
      <c r="Q331" s="21">
        <f>IF(Q332&gt;S332,1,0)</f>
        <v>0</v>
      </c>
      <c r="R331" s="22"/>
      <c r="S331" s="23">
        <f>IF(S332&gt;Q332,1,0)</f>
        <v>0</v>
      </c>
      <c r="T331" s="21">
        <f>IF(T332&gt;V332,1,0)</f>
        <v>0</v>
      </c>
      <c r="U331" s="22"/>
      <c r="V331" s="23">
        <f>IF(V332&gt;T332,1,0)</f>
        <v>0</v>
      </c>
      <c r="W331" s="21">
        <f>IF(W332&gt;Y332,1,0)</f>
        <v>0</v>
      </c>
      <c r="X331" s="22"/>
      <c r="Y331" s="23">
        <f>IF(Y332&gt;W332,1,0)</f>
        <v>0</v>
      </c>
      <c r="Z331" s="21">
        <f>IF(Z332&gt;AB332,1,0)</f>
        <v>0</v>
      </c>
      <c r="AA331" s="22"/>
      <c r="AB331" s="23">
        <f>IF(AB332&gt;Z332,1,0)</f>
        <v>0</v>
      </c>
      <c r="AC331" s="21">
        <f>IF(AC332&gt;AE332,1,0)</f>
        <v>0</v>
      </c>
      <c r="AD331" s="22"/>
      <c r="AE331" s="23">
        <f>IF(AE332&gt;AC332,1,0)</f>
        <v>0</v>
      </c>
      <c r="AF331" s="21">
        <f>IF(AF332&gt;AH332,1,0)</f>
        <v>0</v>
      </c>
      <c r="AG331" s="22"/>
      <c r="AH331" s="23">
        <f>IF(AH332&gt;AF332,1,0)</f>
        <v>0</v>
      </c>
      <c r="AI331" s="21"/>
      <c r="AJ331" s="22"/>
      <c r="AK331" s="23"/>
      <c r="AL331" s="24"/>
      <c r="AM331" s="25"/>
      <c r="AN331" s="26"/>
      <c r="AO331" s="376" t="e">
        <f>RANK(AV331,AV$227:AW$266)</f>
        <v>#DIV/0!</v>
      </c>
      <c r="AP331" s="377"/>
      <c r="AQ331" s="9"/>
      <c r="AR331" s="10"/>
      <c r="AS331" s="380"/>
      <c r="AT331" s="381"/>
      <c r="AU331" s="353"/>
      <c r="AV331" s="380"/>
      <c r="AW331" s="381"/>
      <c r="AY331" s="365"/>
    </row>
    <row r="332" spans="1:51" ht="9" hidden="1" customHeight="1">
      <c r="A332" s="365"/>
      <c r="B332" s="393"/>
      <c r="C332" s="396"/>
      <c r="D332" s="398"/>
      <c r="E332" s="382">
        <f>S316</f>
        <v>0</v>
      </c>
      <c r="F332" s="387" t="s">
        <v>27</v>
      </c>
      <c r="G332" s="383">
        <f>Q316</f>
        <v>0</v>
      </c>
      <c r="H332" s="382">
        <f>S320</f>
        <v>0</v>
      </c>
      <c r="I332" s="387" t="s">
        <v>27</v>
      </c>
      <c r="J332" s="383">
        <f>Q320</f>
        <v>0</v>
      </c>
      <c r="K332" s="382">
        <f>S324</f>
        <v>0</v>
      </c>
      <c r="L332" s="387" t="s">
        <v>27</v>
      </c>
      <c r="M332" s="383">
        <f>Q324</f>
        <v>0</v>
      </c>
      <c r="N332" s="382">
        <f>S328</f>
        <v>0</v>
      </c>
      <c r="O332" s="387" t="s">
        <v>27</v>
      </c>
      <c r="P332" s="383">
        <f>Q328</f>
        <v>0</v>
      </c>
      <c r="Q332" s="382"/>
      <c r="R332" s="387"/>
      <c r="S332" s="383"/>
      <c r="T332" s="358"/>
      <c r="U332" s="359" t="s">
        <v>93</v>
      </c>
      <c r="V332" s="360"/>
      <c r="W332" s="382"/>
      <c r="X332" s="387" t="s">
        <v>27</v>
      </c>
      <c r="Y332" s="383"/>
      <c r="Z332" s="382"/>
      <c r="AA332" s="359" t="s">
        <v>27</v>
      </c>
      <c r="AB332" s="383"/>
      <c r="AC332" s="382"/>
      <c r="AD332" s="387" t="s">
        <v>27</v>
      </c>
      <c r="AE332" s="383"/>
      <c r="AF332" s="382"/>
      <c r="AG332" s="387" t="s">
        <v>27</v>
      </c>
      <c r="AH332" s="383"/>
      <c r="AI332" s="382">
        <f>E331+H331+K331+N331+Q331+AF331+T331+W331+Z331+AC331</f>
        <v>0</v>
      </c>
      <c r="AJ332" s="387" t="s">
        <v>27</v>
      </c>
      <c r="AK332" s="383">
        <f>G331+J331+M331+P331+S331+AH331+V331+Y331+AB331+AE331</f>
        <v>0</v>
      </c>
      <c r="AL332" s="382">
        <f>E332+H332+K332+N332+Q332+AF332+T332+W332+Z332+AC332+AF332</f>
        <v>0</v>
      </c>
      <c r="AM332" s="387" t="s">
        <v>27</v>
      </c>
      <c r="AN332" s="383">
        <f>G332+J332+M332+P332+S332+AH332+V332+Y332+AB332+AE332+AH332</f>
        <v>0</v>
      </c>
      <c r="AO332" s="358"/>
      <c r="AP332" s="360"/>
      <c r="AQ332" s="9"/>
      <c r="AR332" s="10"/>
      <c r="AS332" s="382"/>
      <c r="AT332" s="383"/>
      <c r="AU332" s="386"/>
      <c r="AV332" s="382"/>
      <c r="AW332" s="383"/>
      <c r="AY332" s="365"/>
    </row>
    <row r="333" spans="1:51" ht="9" hidden="1" customHeight="1">
      <c r="A333" s="365"/>
      <c r="B333" s="393"/>
      <c r="C333" s="388" t="e">
        <f>VLOOKUP(A333,MLIST,2,TRUE)&amp;"　"&amp;VLOOKUP(A333,MLIST,3,TRUE)</f>
        <v>#REF!</v>
      </c>
      <c r="D333" s="390" t="e">
        <f>VLOOKUP(A333,MLIST,4,TRUE)</f>
        <v>#REF!</v>
      </c>
      <c r="E333" s="382"/>
      <c r="F333" s="387"/>
      <c r="G333" s="383"/>
      <c r="H333" s="382"/>
      <c r="I333" s="387"/>
      <c r="J333" s="383"/>
      <c r="K333" s="382"/>
      <c r="L333" s="387"/>
      <c r="M333" s="383"/>
      <c r="N333" s="382"/>
      <c r="O333" s="387"/>
      <c r="P333" s="383"/>
      <c r="Q333" s="382"/>
      <c r="R333" s="387"/>
      <c r="S333" s="383"/>
      <c r="T333" s="358"/>
      <c r="U333" s="359"/>
      <c r="V333" s="360"/>
      <c r="W333" s="382"/>
      <c r="X333" s="387"/>
      <c r="Y333" s="383"/>
      <c r="Z333" s="382"/>
      <c r="AA333" s="359"/>
      <c r="AB333" s="383"/>
      <c r="AC333" s="382"/>
      <c r="AD333" s="387"/>
      <c r="AE333" s="383"/>
      <c r="AF333" s="382"/>
      <c r="AG333" s="387"/>
      <c r="AH333" s="383"/>
      <c r="AI333" s="382"/>
      <c r="AJ333" s="387"/>
      <c r="AK333" s="383"/>
      <c r="AL333" s="382"/>
      <c r="AM333" s="387"/>
      <c r="AN333" s="383"/>
      <c r="AO333" s="358"/>
      <c r="AP333" s="360"/>
      <c r="AQ333" s="9"/>
      <c r="AR333" s="10"/>
      <c r="AS333" s="382"/>
      <c r="AT333" s="383"/>
      <c r="AU333" s="386"/>
      <c r="AV333" s="382"/>
      <c r="AW333" s="383"/>
      <c r="AY333" s="365"/>
    </row>
    <row r="334" spans="1:51" ht="9" hidden="1" customHeight="1">
      <c r="A334" s="365"/>
      <c r="B334" s="394"/>
      <c r="C334" s="389"/>
      <c r="D334" s="391"/>
      <c r="E334" s="27"/>
      <c r="F334" s="28"/>
      <c r="G334" s="29"/>
      <c r="H334" s="27"/>
      <c r="I334" s="28"/>
      <c r="J334" s="29"/>
      <c r="K334" s="27"/>
      <c r="L334" s="28"/>
      <c r="M334" s="29"/>
      <c r="N334" s="27"/>
      <c r="O334" s="28"/>
      <c r="P334" s="29"/>
      <c r="Q334" s="27"/>
      <c r="R334" s="28"/>
      <c r="S334" s="29"/>
      <c r="T334" s="30"/>
      <c r="U334" s="31"/>
      <c r="V334" s="32"/>
      <c r="W334" s="27"/>
      <c r="X334" s="28"/>
      <c r="Y334" s="29"/>
      <c r="Z334" s="27"/>
      <c r="AA334" s="31"/>
      <c r="AB334" s="29"/>
      <c r="AC334" s="27"/>
      <c r="AD334" s="28"/>
      <c r="AE334" s="29"/>
      <c r="AF334" s="27"/>
      <c r="AG334" s="28"/>
      <c r="AH334" s="29"/>
      <c r="AI334" s="27"/>
      <c r="AJ334" s="28"/>
      <c r="AK334" s="29"/>
      <c r="AL334" s="366">
        <f>AL332-AN332</f>
        <v>0</v>
      </c>
      <c r="AM334" s="367"/>
      <c r="AN334" s="368"/>
      <c r="AO334" s="378"/>
      <c r="AP334" s="379"/>
      <c r="AQ334" s="9"/>
      <c r="AR334" s="10"/>
      <c r="AS334" s="384"/>
      <c r="AT334" s="385"/>
      <c r="AU334" s="354"/>
      <c r="AV334" s="384"/>
      <c r="AW334" s="385"/>
      <c r="AY334" s="365"/>
    </row>
    <row r="335" spans="1:51" ht="9" hidden="1" customHeight="1">
      <c r="A335" s="353"/>
      <c r="B335" s="369">
        <v>6</v>
      </c>
      <c r="C335" s="372" t="e">
        <f>VLOOKUP(A335,MLIST,2,TRUE)&amp;"　"&amp;VLOOKUP(A335,MLIST,3,TRUE)</f>
        <v>#REF!</v>
      </c>
      <c r="D335" s="374" t="e">
        <f>VLOOKUP(A335,MLIST,4,TRUE)</f>
        <v>#REF!</v>
      </c>
      <c r="E335" s="21">
        <f>IF(E336&gt;G336,1,0)</f>
        <v>0</v>
      </c>
      <c r="F335" s="22"/>
      <c r="G335" s="23">
        <f>IF(G336&gt;E336,1,0)</f>
        <v>0</v>
      </c>
      <c r="H335" s="21">
        <f>IF(H336&gt;J336,1,0)</f>
        <v>0</v>
      </c>
      <c r="I335" s="22"/>
      <c r="J335" s="23">
        <f>IF(J336&gt;H336,1,0)</f>
        <v>0</v>
      </c>
      <c r="K335" s="21">
        <f>IF(K336&gt;M336,1,0)</f>
        <v>0</v>
      </c>
      <c r="L335" s="22"/>
      <c r="M335" s="23">
        <f>IF(M336&gt;K336,1,0)</f>
        <v>0</v>
      </c>
      <c r="N335" s="21">
        <f>IF(N336&gt;P336,1,0)</f>
        <v>0</v>
      </c>
      <c r="O335" s="22"/>
      <c r="P335" s="23">
        <f>IF(P336&gt;N336,1,0)</f>
        <v>0</v>
      </c>
      <c r="Q335" s="21">
        <f>IF(Q336&gt;S336,1,0)</f>
        <v>0</v>
      </c>
      <c r="R335" s="22"/>
      <c r="S335" s="23">
        <f>IF(S336&gt;Q336,1,0)</f>
        <v>0</v>
      </c>
      <c r="T335" s="21">
        <f>IF(T336&gt;V336,1,0)</f>
        <v>0</v>
      </c>
      <c r="U335" s="22"/>
      <c r="V335" s="23">
        <f>IF(V336&gt;T336,1,0)</f>
        <v>0</v>
      </c>
      <c r="W335" s="21">
        <f>IF(W336&gt;Y336,1,0)</f>
        <v>0</v>
      </c>
      <c r="X335" s="22"/>
      <c r="Y335" s="23">
        <f>IF(Y336&gt;W336,1,0)</f>
        <v>0</v>
      </c>
      <c r="Z335" s="21">
        <f>IF(Z336&gt;AB336,1,0)</f>
        <v>0</v>
      </c>
      <c r="AA335" s="22"/>
      <c r="AB335" s="23">
        <f>IF(AB336&gt;Z336,1,0)</f>
        <v>0</v>
      </c>
      <c r="AC335" s="21">
        <f>IF(AC336&gt;AE336,1,0)</f>
        <v>0</v>
      </c>
      <c r="AD335" s="22"/>
      <c r="AE335" s="23">
        <f>IF(AE336&gt;AC336,1,0)</f>
        <v>0</v>
      </c>
      <c r="AF335" s="21">
        <f>IF(AF336&gt;AH336,1,0)</f>
        <v>0</v>
      </c>
      <c r="AG335" s="22"/>
      <c r="AH335" s="23">
        <f>IF(AH336&gt;AF336,1,0)</f>
        <v>0</v>
      </c>
      <c r="AI335" s="21"/>
      <c r="AJ335" s="22"/>
      <c r="AK335" s="23"/>
      <c r="AL335" s="21"/>
      <c r="AM335" s="22"/>
      <c r="AN335" s="23"/>
      <c r="AO335" s="376" t="e">
        <f>RANK(AV335,AV$227:AW$266)</f>
        <v>#DIV/0!</v>
      </c>
      <c r="AP335" s="377"/>
      <c r="AQ335" s="9"/>
      <c r="AR335" s="10"/>
      <c r="AS335" s="380"/>
      <c r="AT335" s="381"/>
      <c r="AU335" s="353"/>
      <c r="AV335" s="380"/>
      <c r="AW335" s="381"/>
      <c r="AY335" s="353"/>
    </row>
    <row r="336" spans="1:51" ht="9" hidden="1" customHeight="1">
      <c r="A336" s="354"/>
      <c r="B336" s="370"/>
      <c r="C336" s="373"/>
      <c r="D336" s="375"/>
      <c r="E336" s="358">
        <f>V316</f>
        <v>0</v>
      </c>
      <c r="F336" s="359" t="s">
        <v>27</v>
      </c>
      <c r="G336" s="360">
        <f>T316</f>
        <v>0</v>
      </c>
      <c r="H336" s="358">
        <f>V320</f>
        <v>0</v>
      </c>
      <c r="I336" s="359" t="s">
        <v>27</v>
      </c>
      <c r="J336" s="360">
        <f>T320</f>
        <v>0</v>
      </c>
      <c r="K336" s="358">
        <f>V324</f>
        <v>0</v>
      </c>
      <c r="L336" s="359" t="s">
        <v>27</v>
      </c>
      <c r="M336" s="360">
        <f>T324</f>
        <v>0</v>
      </c>
      <c r="N336" s="358">
        <f>V328</f>
        <v>0</v>
      </c>
      <c r="O336" s="359" t="s">
        <v>27</v>
      </c>
      <c r="P336" s="360">
        <f>T328</f>
        <v>0</v>
      </c>
      <c r="Q336" s="358">
        <f>V332</f>
        <v>0</v>
      </c>
      <c r="R336" s="359" t="s">
        <v>27</v>
      </c>
      <c r="S336" s="360">
        <f>T332</f>
        <v>0</v>
      </c>
      <c r="T336" s="358"/>
      <c r="U336" s="359"/>
      <c r="V336" s="360"/>
      <c r="W336" s="358"/>
      <c r="X336" s="359" t="s">
        <v>27</v>
      </c>
      <c r="Y336" s="360"/>
      <c r="Z336" s="358"/>
      <c r="AA336" s="359" t="s">
        <v>27</v>
      </c>
      <c r="AB336" s="360"/>
      <c r="AC336" s="358"/>
      <c r="AD336" s="359" t="s">
        <v>27</v>
      </c>
      <c r="AE336" s="360"/>
      <c r="AF336" s="358"/>
      <c r="AG336" s="359" t="s">
        <v>27</v>
      </c>
      <c r="AH336" s="360"/>
      <c r="AI336" s="358">
        <f>E335+H335+K335+N335+Q335+AF335+T335+W335+Z335+AC335</f>
        <v>0</v>
      </c>
      <c r="AJ336" s="359" t="s">
        <v>27</v>
      </c>
      <c r="AK336" s="360">
        <f>G335+J335+M335+P335+S335+AH335+V335+Y335+AB335+AE335</f>
        <v>0</v>
      </c>
      <c r="AL336" s="358">
        <f>E336+H336+K336+N336+Q336+AF336+T336+W336+Z336+AC336+AF336</f>
        <v>0</v>
      </c>
      <c r="AM336" s="359" t="s">
        <v>27</v>
      </c>
      <c r="AN336" s="360">
        <f>G336+J336+M336+P336+S336+AH336+V336+Y336+AB336+AE336+AH336</f>
        <v>0</v>
      </c>
      <c r="AO336" s="358"/>
      <c r="AP336" s="360"/>
      <c r="AQ336" s="9"/>
      <c r="AR336" s="10"/>
      <c r="AS336" s="382"/>
      <c r="AT336" s="383"/>
      <c r="AU336" s="386"/>
      <c r="AV336" s="382"/>
      <c r="AW336" s="383"/>
      <c r="AY336" s="354"/>
    </row>
    <row r="337" spans="1:51" ht="9" hidden="1" customHeight="1">
      <c r="A337" s="353"/>
      <c r="B337" s="370"/>
      <c r="C337" s="361" t="e">
        <f>VLOOKUP(A337,MLIST,2,TRUE)&amp;"　"&amp;VLOOKUP(A337,MLIST,3,TRUE)</f>
        <v>#REF!</v>
      </c>
      <c r="D337" s="363" t="e">
        <f>VLOOKUP(A337,MLIST,4,TRUE)</f>
        <v>#REF!</v>
      </c>
      <c r="E337" s="358"/>
      <c r="F337" s="359"/>
      <c r="G337" s="360"/>
      <c r="H337" s="358"/>
      <c r="I337" s="359"/>
      <c r="J337" s="360"/>
      <c r="K337" s="358"/>
      <c r="L337" s="359"/>
      <c r="M337" s="360"/>
      <c r="N337" s="358"/>
      <c r="O337" s="359"/>
      <c r="P337" s="360"/>
      <c r="Q337" s="358"/>
      <c r="R337" s="359"/>
      <c r="S337" s="360"/>
      <c r="T337" s="358"/>
      <c r="U337" s="359"/>
      <c r="V337" s="360"/>
      <c r="W337" s="358"/>
      <c r="X337" s="359"/>
      <c r="Y337" s="360"/>
      <c r="Z337" s="358"/>
      <c r="AA337" s="359"/>
      <c r="AB337" s="360"/>
      <c r="AC337" s="358"/>
      <c r="AD337" s="359"/>
      <c r="AE337" s="360"/>
      <c r="AF337" s="358"/>
      <c r="AG337" s="359"/>
      <c r="AH337" s="360"/>
      <c r="AI337" s="358"/>
      <c r="AJ337" s="359"/>
      <c r="AK337" s="360"/>
      <c r="AL337" s="358"/>
      <c r="AM337" s="359"/>
      <c r="AN337" s="360"/>
      <c r="AO337" s="358"/>
      <c r="AP337" s="360"/>
      <c r="AQ337" s="9"/>
      <c r="AR337" s="10"/>
      <c r="AS337" s="382"/>
      <c r="AT337" s="383"/>
      <c r="AU337" s="386"/>
      <c r="AV337" s="382"/>
      <c r="AW337" s="383"/>
      <c r="AY337" s="353"/>
    </row>
    <row r="338" spans="1:51" ht="9" hidden="1" customHeight="1">
      <c r="A338" s="354"/>
      <c r="B338" s="371"/>
      <c r="C338" s="362"/>
      <c r="D338" s="364"/>
      <c r="E338" s="30"/>
      <c r="F338" s="31"/>
      <c r="G338" s="32"/>
      <c r="H338" s="30"/>
      <c r="I338" s="31"/>
      <c r="J338" s="32"/>
      <c r="K338" s="30"/>
      <c r="L338" s="31"/>
      <c r="M338" s="32"/>
      <c r="N338" s="30"/>
      <c r="O338" s="31"/>
      <c r="P338" s="32"/>
      <c r="Q338" s="30"/>
      <c r="R338" s="31"/>
      <c r="S338" s="32"/>
      <c r="T338" s="30"/>
      <c r="U338" s="31"/>
      <c r="V338" s="32"/>
      <c r="W338" s="30"/>
      <c r="X338" s="31"/>
      <c r="Y338" s="32"/>
      <c r="Z338" s="30"/>
      <c r="AA338" s="31"/>
      <c r="AB338" s="32"/>
      <c r="AC338" s="30"/>
      <c r="AD338" s="31"/>
      <c r="AE338" s="32"/>
      <c r="AF338" s="30"/>
      <c r="AG338" s="31"/>
      <c r="AH338" s="32"/>
      <c r="AI338" s="30"/>
      <c r="AJ338" s="31"/>
      <c r="AK338" s="32"/>
      <c r="AL338" s="355">
        <f>AL336-AN336</f>
        <v>0</v>
      </c>
      <c r="AM338" s="356"/>
      <c r="AN338" s="357"/>
      <c r="AO338" s="378"/>
      <c r="AP338" s="379"/>
      <c r="AQ338" s="9"/>
      <c r="AR338" s="10"/>
      <c r="AS338" s="384"/>
      <c r="AT338" s="385"/>
      <c r="AU338" s="354"/>
      <c r="AV338" s="384"/>
      <c r="AW338" s="385"/>
      <c r="AY338" s="354"/>
    </row>
    <row r="339" spans="1:51" ht="9" customHeight="1"/>
  </sheetData>
  <mergeCells count="3830">
    <mergeCell ref="C15:D18"/>
    <mergeCell ref="C19:D22"/>
    <mergeCell ref="C23:D26"/>
    <mergeCell ref="C59:D62"/>
    <mergeCell ref="C63:D66"/>
    <mergeCell ref="C67:D70"/>
    <mergeCell ref="AO6:AP6"/>
    <mergeCell ref="A7:A8"/>
    <mergeCell ref="B7:B10"/>
    <mergeCell ref="C7:C8"/>
    <mergeCell ref="D7:D8"/>
    <mergeCell ref="AO7:AP10"/>
    <mergeCell ref="E8:E9"/>
    <mergeCell ref="F8:F9"/>
    <mergeCell ref="AC6:AE6"/>
    <mergeCell ref="AF6:AH6"/>
    <mergeCell ref="L8:L9"/>
    <mergeCell ref="AI6:AK6"/>
    <mergeCell ref="AL6:AN6"/>
    <mergeCell ref="Q6:S6"/>
    <mergeCell ref="T6:V6"/>
    <mergeCell ref="W6:Y6"/>
    <mergeCell ref="Z6:AB6"/>
    <mergeCell ref="S8:S9"/>
    <mergeCell ref="T8:T9"/>
    <mergeCell ref="AA8:AA9"/>
    <mergeCell ref="N8:N9"/>
    <mergeCell ref="E6:G6"/>
    <mergeCell ref="H6:J6"/>
    <mergeCell ref="K6:M6"/>
    <mergeCell ref="N6:P6"/>
    <mergeCell ref="G8:G9"/>
    <mergeCell ref="AU7:AU10"/>
    <mergeCell ref="AV7:AW10"/>
    <mergeCell ref="AY7:AY8"/>
    <mergeCell ref="AU11:AU14"/>
    <mergeCell ref="AV11:AW14"/>
    <mergeCell ref="A9:A10"/>
    <mergeCell ref="C9:C10"/>
    <mergeCell ref="D9:D10"/>
    <mergeCell ref="AG8:AG9"/>
    <mergeCell ref="M8:M9"/>
    <mergeCell ref="AY9:AY10"/>
    <mergeCell ref="AL10:AN10"/>
    <mergeCell ref="AK8:AK9"/>
    <mergeCell ref="AL8:AL9"/>
    <mergeCell ref="AM8:AM9"/>
    <mergeCell ref="AJ8:AJ9"/>
    <mergeCell ref="AC8:AC9"/>
    <mergeCell ref="AD8:AD9"/>
    <mergeCell ref="AE8:AE9"/>
    <mergeCell ref="AF8:AF9"/>
    <mergeCell ref="AB8:AB9"/>
    <mergeCell ref="AH8:AH9"/>
    <mergeCell ref="AI8:AI9"/>
    <mergeCell ref="O8:O9"/>
    <mergeCell ref="P8:P9"/>
    <mergeCell ref="Y8:Y9"/>
    <mergeCell ref="Z8:Z9"/>
    <mergeCell ref="Q8:Q9"/>
    <mergeCell ref="R8:R9"/>
    <mergeCell ref="L12:L13"/>
    <mergeCell ref="M12:M13"/>
    <mergeCell ref="AO11:AP14"/>
    <mergeCell ref="AS11:AT14"/>
    <mergeCell ref="N12:N13"/>
    <mergeCell ref="O12:O13"/>
    <mergeCell ref="P12:P13"/>
    <mergeCell ref="Q12:Q13"/>
    <mergeCell ref="R12:R13"/>
    <mergeCell ref="S12:S13"/>
    <mergeCell ref="AL12:AL13"/>
    <mergeCell ref="AJ12:AJ13"/>
    <mergeCell ref="D11:D12"/>
    <mergeCell ref="J12:J13"/>
    <mergeCell ref="K12:K13"/>
    <mergeCell ref="AN8:AN9"/>
    <mergeCell ref="AS7:AT10"/>
    <mergeCell ref="U8:U9"/>
    <mergeCell ref="V8:V9"/>
    <mergeCell ref="W8:W9"/>
    <mergeCell ref="X8:X9"/>
    <mergeCell ref="H8:H9"/>
    <mergeCell ref="I8:I9"/>
    <mergeCell ref="J8:J9"/>
    <mergeCell ref="K8:K9"/>
    <mergeCell ref="AO15:AP18"/>
    <mergeCell ref="AM12:AM13"/>
    <mergeCell ref="AN16:AN17"/>
    <mergeCell ref="S16:S17"/>
    <mergeCell ref="T16:T17"/>
    <mergeCell ref="AC12:AC13"/>
    <mergeCell ref="A13:A14"/>
    <mergeCell ref="C13:C14"/>
    <mergeCell ref="D13:D14"/>
    <mergeCell ref="AH12:AH13"/>
    <mergeCell ref="AI12:AI13"/>
    <mergeCell ref="X12:X13"/>
    <mergeCell ref="Y12:Y13"/>
    <mergeCell ref="AK12:AK13"/>
    <mergeCell ref="AD12:AD13"/>
    <mergeCell ref="AE12:AE13"/>
    <mergeCell ref="AF12:AF13"/>
    <mergeCell ref="AG12:AG13"/>
    <mergeCell ref="Z12:Z13"/>
    <mergeCell ref="AA12:AA13"/>
    <mergeCell ref="AB12:AB13"/>
    <mergeCell ref="T12:T13"/>
    <mergeCell ref="U12:U13"/>
    <mergeCell ref="A11:A12"/>
    <mergeCell ref="B11:B14"/>
    <mergeCell ref="C11:C12"/>
    <mergeCell ref="P16:P17"/>
    <mergeCell ref="Q16:Q17"/>
    <mergeCell ref="AB16:AB17"/>
    <mergeCell ref="A15:A16"/>
    <mergeCell ref="B15:B18"/>
    <mergeCell ref="A17:A18"/>
    <mergeCell ref="U16:U17"/>
    <mergeCell ref="N16:N17"/>
    <mergeCell ref="O16:O17"/>
    <mergeCell ref="AY17:AY18"/>
    <mergeCell ref="AL18:AN18"/>
    <mergeCell ref="AN12:AN13"/>
    <mergeCell ref="AY15:AY16"/>
    <mergeCell ref="AS15:AT18"/>
    <mergeCell ref="AY13:AY14"/>
    <mergeCell ref="AL14:AN14"/>
    <mergeCell ref="E16:E17"/>
    <mergeCell ref="F16:F17"/>
    <mergeCell ref="G16:G17"/>
    <mergeCell ref="H16:H17"/>
    <mergeCell ref="I16:I17"/>
    <mergeCell ref="R16:R17"/>
    <mergeCell ref="J16:J17"/>
    <mergeCell ref="K16:K17"/>
    <mergeCell ref="L16:L17"/>
    <mergeCell ref="M16:M17"/>
    <mergeCell ref="AU15:AU18"/>
    <mergeCell ref="AV15:AW18"/>
    <mergeCell ref="AL16:AL17"/>
    <mergeCell ref="AM16:AM17"/>
    <mergeCell ref="AY11:AY12"/>
    <mergeCell ref="E12:E13"/>
    <mergeCell ref="F12:F13"/>
    <mergeCell ref="G12:G13"/>
    <mergeCell ref="H12:H13"/>
    <mergeCell ref="I12:I13"/>
    <mergeCell ref="V12:V13"/>
    <mergeCell ref="W12:W13"/>
    <mergeCell ref="AK16:AK17"/>
    <mergeCell ref="AD16:AD17"/>
    <mergeCell ref="AE16:AE17"/>
    <mergeCell ref="Z20:Z21"/>
    <mergeCell ref="AA20:AA21"/>
    <mergeCell ref="AB20:AB21"/>
    <mergeCell ref="AH16:AH17"/>
    <mergeCell ref="AI16:AI17"/>
    <mergeCell ref="AJ16:AJ17"/>
    <mergeCell ref="AF16:AF17"/>
    <mergeCell ref="AG16:AG17"/>
    <mergeCell ref="Z16:Z17"/>
    <mergeCell ref="AA16:AA17"/>
    <mergeCell ref="AC16:AC17"/>
    <mergeCell ref="X16:X17"/>
    <mergeCell ref="Y16:Y17"/>
    <mergeCell ref="V16:V17"/>
    <mergeCell ref="W16:W17"/>
    <mergeCell ref="A23:A24"/>
    <mergeCell ref="B23:B26"/>
    <mergeCell ref="AO23:AP26"/>
    <mergeCell ref="AM20:AM21"/>
    <mergeCell ref="N24:N25"/>
    <mergeCell ref="O24:O25"/>
    <mergeCell ref="P24:P25"/>
    <mergeCell ref="AC20:AC21"/>
    <mergeCell ref="AN20:AN21"/>
    <mergeCell ref="A21:A22"/>
    <mergeCell ref="AH20:AH21"/>
    <mergeCell ref="AI20:AI21"/>
    <mergeCell ref="AJ20:AJ21"/>
    <mergeCell ref="AK20:AK21"/>
    <mergeCell ref="AD20:AD21"/>
    <mergeCell ref="E20:E21"/>
    <mergeCell ref="F20:F21"/>
    <mergeCell ref="G20:G21"/>
    <mergeCell ref="H20:H21"/>
    <mergeCell ref="I20:I21"/>
    <mergeCell ref="V20:V21"/>
    <mergeCell ref="W20:W21"/>
    <mergeCell ref="X20:X21"/>
    <mergeCell ref="Y20:Y21"/>
    <mergeCell ref="A19:A20"/>
    <mergeCell ref="B19:B22"/>
    <mergeCell ref="G24:G25"/>
    <mergeCell ref="H24:H25"/>
    <mergeCell ref="I24:I25"/>
    <mergeCell ref="V24:V25"/>
    <mergeCell ref="R24:R25"/>
    <mergeCell ref="S24:S25"/>
    <mergeCell ref="T24:T25"/>
    <mergeCell ref="U24:U25"/>
    <mergeCell ref="AS23:AT26"/>
    <mergeCell ref="J24:J25"/>
    <mergeCell ref="K24:K25"/>
    <mergeCell ref="L24:L25"/>
    <mergeCell ref="M24:M25"/>
    <mergeCell ref="AY21:AY22"/>
    <mergeCell ref="AL22:AN22"/>
    <mergeCell ref="AU23:AU26"/>
    <mergeCell ref="AV23:AW26"/>
    <mergeCell ref="AL20:AL21"/>
    <mergeCell ref="AE20:AE21"/>
    <mergeCell ref="AY19:AY20"/>
    <mergeCell ref="AU19:AU22"/>
    <mergeCell ref="AV19:AW22"/>
    <mergeCell ref="N20:N21"/>
    <mergeCell ref="O20:O21"/>
    <mergeCell ref="P20:P21"/>
    <mergeCell ref="Q20:Q21"/>
    <mergeCell ref="R20:R21"/>
    <mergeCell ref="S20:S21"/>
    <mergeCell ref="AO19:AP22"/>
    <mergeCell ref="AS19:AT22"/>
    <mergeCell ref="J20:J21"/>
    <mergeCell ref="K20:K21"/>
    <mergeCell ref="L20:L21"/>
    <mergeCell ref="M20:M21"/>
    <mergeCell ref="T20:T21"/>
    <mergeCell ref="U20:U21"/>
    <mergeCell ref="AF20:AF21"/>
    <mergeCell ref="AG20:AG21"/>
    <mergeCell ref="P28:P29"/>
    <mergeCell ref="Q28:Q29"/>
    <mergeCell ref="AG24:AG25"/>
    <mergeCell ref="Z24:Z25"/>
    <mergeCell ref="A27:A28"/>
    <mergeCell ref="B27:B30"/>
    <mergeCell ref="C27:C28"/>
    <mergeCell ref="D27:D28"/>
    <mergeCell ref="AB28:AB29"/>
    <mergeCell ref="AC28:AC29"/>
    <mergeCell ref="V28:V29"/>
    <mergeCell ref="W28:W29"/>
    <mergeCell ref="AN24:AN25"/>
    <mergeCell ref="AK24:AK25"/>
    <mergeCell ref="Y24:Y25"/>
    <mergeCell ref="A25:A26"/>
    <mergeCell ref="AH24:AH25"/>
    <mergeCell ref="AI24:AI25"/>
    <mergeCell ref="AJ24:AJ25"/>
    <mergeCell ref="AD24:AD25"/>
    <mergeCell ref="AF24:AF25"/>
    <mergeCell ref="Q24:Q25"/>
    <mergeCell ref="W24:W25"/>
    <mergeCell ref="X24:X25"/>
    <mergeCell ref="AA24:AA25"/>
    <mergeCell ref="AB24:AB25"/>
    <mergeCell ref="AC24:AC25"/>
    <mergeCell ref="AE24:AE25"/>
    <mergeCell ref="E24:E25"/>
    <mergeCell ref="F24:F25"/>
    <mergeCell ref="A29:A30"/>
    <mergeCell ref="C29:C30"/>
    <mergeCell ref="D29:D30"/>
    <mergeCell ref="AH28:AH29"/>
    <mergeCell ref="AY27:AY28"/>
    <mergeCell ref="E28:E29"/>
    <mergeCell ref="F28:F29"/>
    <mergeCell ref="G28:G29"/>
    <mergeCell ref="H28:H29"/>
    <mergeCell ref="I28:I29"/>
    <mergeCell ref="R28:R29"/>
    <mergeCell ref="S28:S29"/>
    <mergeCell ref="T28:T29"/>
    <mergeCell ref="U28:U29"/>
    <mergeCell ref="AY25:AY26"/>
    <mergeCell ref="AL26:AN26"/>
    <mergeCell ref="AU27:AU30"/>
    <mergeCell ref="AV27:AW30"/>
    <mergeCell ref="AL24:AL25"/>
    <mergeCell ref="AM24:AM25"/>
    <mergeCell ref="AN28:AN29"/>
    <mergeCell ref="AY29:AY30"/>
    <mergeCell ref="AL30:AN30"/>
    <mergeCell ref="AY23:AY24"/>
    <mergeCell ref="AO27:AP30"/>
    <mergeCell ref="AS27:AT30"/>
    <mergeCell ref="J28:J29"/>
    <mergeCell ref="K28:K29"/>
    <mergeCell ref="L28:L29"/>
    <mergeCell ref="M28:M29"/>
    <mergeCell ref="N28:N29"/>
    <mergeCell ref="O28:O29"/>
    <mergeCell ref="AL28:AL29"/>
    <mergeCell ref="AM28:AM29"/>
    <mergeCell ref="U32:U33"/>
    <mergeCell ref="AF32:AF33"/>
    <mergeCell ref="AG32:AG33"/>
    <mergeCell ref="AK28:AK29"/>
    <mergeCell ref="AD28:AD29"/>
    <mergeCell ref="AE28:AE29"/>
    <mergeCell ref="Z32:Z33"/>
    <mergeCell ref="AA32:AA33"/>
    <mergeCell ref="AB32:AB33"/>
    <mergeCell ref="AI28:AI29"/>
    <mergeCell ref="AJ28:AJ29"/>
    <mergeCell ref="AF28:AF29"/>
    <mergeCell ref="AG28:AG29"/>
    <mergeCell ref="Z28:Z29"/>
    <mergeCell ref="AA28:AA29"/>
    <mergeCell ref="X28:X29"/>
    <mergeCell ref="Y28:Y29"/>
    <mergeCell ref="A33:A34"/>
    <mergeCell ref="C33:C34"/>
    <mergeCell ref="D33:D34"/>
    <mergeCell ref="AH32:AH33"/>
    <mergeCell ref="AI32:AI33"/>
    <mergeCell ref="AJ32:AJ33"/>
    <mergeCell ref="AK32:AK33"/>
    <mergeCell ref="AD32:AD33"/>
    <mergeCell ref="AY31:AY32"/>
    <mergeCell ref="E32:E33"/>
    <mergeCell ref="F32:F33"/>
    <mergeCell ref="G32:G33"/>
    <mergeCell ref="H32:H33"/>
    <mergeCell ref="I32:I33"/>
    <mergeCell ref="V32:V33"/>
    <mergeCell ref="W32:W33"/>
    <mergeCell ref="X32:X33"/>
    <mergeCell ref="Y32:Y33"/>
    <mergeCell ref="AU31:AU34"/>
    <mergeCell ref="AV31:AW34"/>
    <mergeCell ref="A31:A32"/>
    <mergeCell ref="B31:B34"/>
    <mergeCell ref="C31:C32"/>
    <mergeCell ref="D31:D32"/>
    <mergeCell ref="N32:N33"/>
    <mergeCell ref="O32:O33"/>
    <mergeCell ref="P32:P33"/>
    <mergeCell ref="Q32:Q33"/>
    <mergeCell ref="R32:R33"/>
    <mergeCell ref="S32:S33"/>
    <mergeCell ref="AO31:AP34"/>
    <mergeCell ref="AS31:AT34"/>
    <mergeCell ref="AY35:AY36"/>
    <mergeCell ref="E36:E37"/>
    <mergeCell ref="F36:F37"/>
    <mergeCell ref="G36:G37"/>
    <mergeCell ref="H36:H37"/>
    <mergeCell ref="I36:I37"/>
    <mergeCell ref="V36:V37"/>
    <mergeCell ref="W36:W37"/>
    <mergeCell ref="X36:X37"/>
    <mergeCell ref="AS35:AT38"/>
    <mergeCell ref="J36:J37"/>
    <mergeCell ref="K36:K37"/>
    <mergeCell ref="L36:L37"/>
    <mergeCell ref="M36:M37"/>
    <mergeCell ref="AY33:AY34"/>
    <mergeCell ref="AL34:AN34"/>
    <mergeCell ref="AU35:AU38"/>
    <mergeCell ref="AV35:AW38"/>
    <mergeCell ref="AL32:AL33"/>
    <mergeCell ref="AE32:AE33"/>
    <mergeCell ref="AO35:AP38"/>
    <mergeCell ref="AM32:AM33"/>
    <mergeCell ref="N36:N37"/>
    <mergeCell ref="O36:O37"/>
    <mergeCell ref="P36:P37"/>
    <mergeCell ref="AC32:AC33"/>
    <mergeCell ref="AN32:AN33"/>
    <mergeCell ref="J32:J33"/>
    <mergeCell ref="K32:K33"/>
    <mergeCell ref="L32:L33"/>
    <mergeCell ref="M32:M33"/>
    <mergeCell ref="T32:T33"/>
    <mergeCell ref="B39:B42"/>
    <mergeCell ref="C39:C42"/>
    <mergeCell ref="D39:D42"/>
    <mergeCell ref="R40:R41"/>
    <mergeCell ref="S40:S41"/>
    <mergeCell ref="T40:T41"/>
    <mergeCell ref="U40:U41"/>
    <mergeCell ref="AN36:AN37"/>
    <mergeCell ref="AK36:AK37"/>
    <mergeCell ref="Y36:Y37"/>
    <mergeCell ref="A37:A38"/>
    <mergeCell ref="C37:C38"/>
    <mergeCell ref="D37:D38"/>
    <mergeCell ref="AH36:AH37"/>
    <mergeCell ref="AI36:AI37"/>
    <mergeCell ref="AJ36:AJ37"/>
    <mergeCell ref="AD36:AD37"/>
    <mergeCell ref="R36:R37"/>
    <mergeCell ref="S36:S37"/>
    <mergeCell ref="T36:T37"/>
    <mergeCell ref="U36:U37"/>
    <mergeCell ref="AF36:AF37"/>
    <mergeCell ref="Q36:Q37"/>
    <mergeCell ref="AA36:AA37"/>
    <mergeCell ref="AB36:AB37"/>
    <mergeCell ref="AC36:AC37"/>
    <mergeCell ref="AE36:AE37"/>
    <mergeCell ref="A35:A36"/>
    <mergeCell ref="B35:B38"/>
    <mergeCell ref="C35:C36"/>
    <mergeCell ref="D35:D36"/>
    <mergeCell ref="AY39:AY42"/>
    <mergeCell ref="E40:E41"/>
    <mergeCell ref="F40:F41"/>
    <mergeCell ref="G40:G41"/>
    <mergeCell ref="H40:H41"/>
    <mergeCell ref="I40:I41"/>
    <mergeCell ref="V40:V41"/>
    <mergeCell ref="W40:W41"/>
    <mergeCell ref="X40:X41"/>
    <mergeCell ref="Y40:Y41"/>
    <mergeCell ref="AY37:AY38"/>
    <mergeCell ref="AL38:AN38"/>
    <mergeCell ref="AU39:AU42"/>
    <mergeCell ref="AV39:AW42"/>
    <mergeCell ref="AL36:AL37"/>
    <mergeCell ref="AM36:AM37"/>
    <mergeCell ref="AL40:AL41"/>
    <mergeCell ref="AM40:AM41"/>
    <mergeCell ref="AN40:AN41"/>
    <mergeCell ref="AL42:AN42"/>
    <mergeCell ref="AO39:AP42"/>
    <mergeCell ref="AS39:AT42"/>
    <mergeCell ref="J40:J41"/>
    <mergeCell ref="K40:K41"/>
    <mergeCell ref="L40:L41"/>
    <mergeCell ref="M40:M41"/>
    <mergeCell ref="N40:N41"/>
    <mergeCell ref="O40:O41"/>
    <mergeCell ref="P40:P41"/>
    <mergeCell ref="Q40:Q41"/>
    <mergeCell ref="AG36:AG37"/>
    <mergeCell ref="Z36:Z37"/>
    <mergeCell ref="A43:A46"/>
    <mergeCell ref="B43:B46"/>
    <mergeCell ref="C43:C46"/>
    <mergeCell ref="D43:D46"/>
    <mergeCell ref="R44:R45"/>
    <mergeCell ref="S44:S45"/>
    <mergeCell ref="T44:T45"/>
    <mergeCell ref="U44:U45"/>
    <mergeCell ref="AL44:AL45"/>
    <mergeCell ref="AM44:AM45"/>
    <mergeCell ref="AD44:AD45"/>
    <mergeCell ref="AE44:AE45"/>
    <mergeCell ref="AF44:AF45"/>
    <mergeCell ref="AG44:AG45"/>
    <mergeCell ref="AJ44:AJ45"/>
    <mergeCell ref="AK44:AK45"/>
    <mergeCell ref="AH40:AH41"/>
    <mergeCell ref="AI40:AI41"/>
    <mergeCell ref="AJ40:AJ41"/>
    <mergeCell ref="AK40:AK41"/>
    <mergeCell ref="AL46:AN46"/>
    <mergeCell ref="AH44:AH45"/>
    <mergeCell ref="AI44:AI45"/>
    <mergeCell ref="AD40:AD41"/>
    <mergeCell ref="AE40:AE41"/>
    <mergeCell ref="AF40:AF41"/>
    <mergeCell ref="AG40:AG41"/>
    <mergeCell ref="Z40:Z41"/>
    <mergeCell ref="AA40:AA41"/>
    <mergeCell ref="AB40:AB41"/>
    <mergeCell ref="AC40:AC41"/>
    <mergeCell ref="A39:A42"/>
    <mergeCell ref="AB44:AB45"/>
    <mergeCell ref="AC44:AC45"/>
    <mergeCell ref="V44:V45"/>
    <mergeCell ref="W44:W45"/>
    <mergeCell ref="X44:X45"/>
    <mergeCell ref="Y44:Y45"/>
    <mergeCell ref="N44:N45"/>
    <mergeCell ref="O44:O45"/>
    <mergeCell ref="P44:P45"/>
    <mergeCell ref="Q44:Q45"/>
    <mergeCell ref="Z44:Z45"/>
    <mergeCell ref="AA44:AA45"/>
    <mergeCell ref="AO50:AP50"/>
    <mergeCell ref="AY43:AY46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AU43:AU46"/>
    <mergeCell ref="AV43:AW46"/>
    <mergeCell ref="AO43:AP46"/>
    <mergeCell ref="AS43:AT46"/>
    <mergeCell ref="AN44:AN45"/>
    <mergeCell ref="AO51:AP54"/>
    <mergeCell ref="E52:E53"/>
    <mergeCell ref="F52:F53"/>
    <mergeCell ref="G52:G53"/>
    <mergeCell ref="H52:H53"/>
    <mergeCell ref="AC50:AE50"/>
    <mergeCell ref="AF50:AH50"/>
    <mergeCell ref="AI50:AK50"/>
    <mergeCell ref="AL50:AN50"/>
    <mergeCell ref="Q50:S50"/>
    <mergeCell ref="T50:V50"/>
    <mergeCell ref="W50:Y50"/>
    <mergeCell ref="Z50:AB50"/>
    <mergeCell ref="N52:N53"/>
    <mergeCell ref="O52:O53"/>
    <mergeCell ref="P52:P53"/>
    <mergeCell ref="Y52:Y53"/>
    <mergeCell ref="Z52:Z53"/>
    <mergeCell ref="I52:I53"/>
    <mergeCell ref="J52:J53"/>
    <mergeCell ref="K52:K53"/>
    <mergeCell ref="L52:L53"/>
    <mergeCell ref="AF52:AF53"/>
    <mergeCell ref="AA52:AA53"/>
    <mergeCell ref="AB52:AB53"/>
    <mergeCell ref="U52:U53"/>
    <mergeCell ref="V52:V53"/>
    <mergeCell ref="W52:W53"/>
    <mergeCell ref="E50:G50"/>
    <mergeCell ref="H50:J50"/>
    <mergeCell ref="K50:M50"/>
    <mergeCell ref="N50:P50"/>
    <mergeCell ref="AS51:AT54"/>
    <mergeCell ref="AU51:AU54"/>
    <mergeCell ref="Q52:Q53"/>
    <mergeCell ref="R52:R53"/>
    <mergeCell ref="S52:S53"/>
    <mergeCell ref="T52:T53"/>
    <mergeCell ref="AV51:AW54"/>
    <mergeCell ref="AY51:AY52"/>
    <mergeCell ref="A55:A56"/>
    <mergeCell ref="B55:B58"/>
    <mergeCell ref="C55:C56"/>
    <mergeCell ref="D55:D56"/>
    <mergeCell ref="J56:J57"/>
    <mergeCell ref="K56:K57"/>
    <mergeCell ref="L56:L57"/>
    <mergeCell ref="M56:M57"/>
    <mergeCell ref="A53:A54"/>
    <mergeCell ref="C53:C54"/>
    <mergeCell ref="D53:D54"/>
    <mergeCell ref="AY53:AY54"/>
    <mergeCell ref="AL54:AN54"/>
    <mergeCell ref="AK52:AK53"/>
    <mergeCell ref="AL52:AL53"/>
    <mergeCell ref="AM52:AM53"/>
    <mergeCell ref="AN52:AN53"/>
    <mergeCell ref="AG52:AG53"/>
    <mergeCell ref="AH52:AH53"/>
    <mergeCell ref="AI52:AI53"/>
    <mergeCell ref="AJ52:AJ53"/>
    <mergeCell ref="AC52:AC53"/>
    <mergeCell ref="AD52:AD53"/>
    <mergeCell ref="AE52:AE53"/>
    <mergeCell ref="X52:X53"/>
    <mergeCell ref="M52:M53"/>
    <mergeCell ref="A57:A58"/>
    <mergeCell ref="C57:C58"/>
    <mergeCell ref="D57:D58"/>
    <mergeCell ref="AH56:AH57"/>
    <mergeCell ref="AI56:AI57"/>
    <mergeCell ref="AJ56:AJ57"/>
    <mergeCell ref="AK56:AK57"/>
    <mergeCell ref="AD56:AD57"/>
    <mergeCell ref="AE56:AE57"/>
    <mergeCell ref="AF56:AF57"/>
    <mergeCell ref="AG56:AG57"/>
    <mergeCell ref="Z56:Z57"/>
    <mergeCell ref="AA56:AA57"/>
    <mergeCell ref="AB56:AB57"/>
    <mergeCell ref="AC56:AC57"/>
    <mergeCell ref="A51:A52"/>
    <mergeCell ref="B51:B54"/>
    <mergeCell ref="C51:C52"/>
    <mergeCell ref="D51:D52"/>
    <mergeCell ref="AY55:AY56"/>
    <mergeCell ref="E56:E57"/>
    <mergeCell ref="F56:F57"/>
    <mergeCell ref="G56:G57"/>
    <mergeCell ref="H56:H57"/>
    <mergeCell ref="I56:I57"/>
    <mergeCell ref="V56:V57"/>
    <mergeCell ref="W56:W57"/>
    <mergeCell ref="X56:X57"/>
    <mergeCell ref="Y56:Y57"/>
    <mergeCell ref="AO55:AP58"/>
    <mergeCell ref="AS55:AT58"/>
    <mergeCell ref="N56:N57"/>
    <mergeCell ref="O56:O57"/>
    <mergeCell ref="P56:P57"/>
    <mergeCell ref="Q56:Q57"/>
    <mergeCell ref="R56:R57"/>
    <mergeCell ref="AY59:AY60"/>
    <mergeCell ref="E60:E61"/>
    <mergeCell ref="F60:F61"/>
    <mergeCell ref="G60:G61"/>
    <mergeCell ref="H60:H61"/>
    <mergeCell ref="I60:I61"/>
    <mergeCell ref="R60:R61"/>
    <mergeCell ref="S60:S61"/>
    <mergeCell ref="T60:T61"/>
    <mergeCell ref="U60:U61"/>
    <mergeCell ref="AY57:AY58"/>
    <mergeCell ref="AL58:AN58"/>
    <mergeCell ref="AU59:AU62"/>
    <mergeCell ref="AV59:AW62"/>
    <mergeCell ref="AL56:AL57"/>
    <mergeCell ref="AM56:AM57"/>
    <mergeCell ref="AN60:AN61"/>
    <mergeCell ref="AY61:AY62"/>
    <mergeCell ref="AL62:AN62"/>
    <mergeCell ref="AN56:AN57"/>
    <mergeCell ref="AO59:AP62"/>
    <mergeCell ref="AS59:AT62"/>
    <mergeCell ref="J60:J61"/>
    <mergeCell ref="K60:K61"/>
    <mergeCell ref="L60:L61"/>
    <mergeCell ref="M60:M61"/>
    <mergeCell ref="S56:S57"/>
    <mergeCell ref="T56:T57"/>
    <mergeCell ref="U56:U57"/>
    <mergeCell ref="AU55:AU58"/>
    <mergeCell ref="AV55:AW58"/>
    <mergeCell ref="AL60:AL61"/>
    <mergeCell ref="AO63:AP66"/>
    <mergeCell ref="AS63:AT66"/>
    <mergeCell ref="J64:J65"/>
    <mergeCell ref="K64:K65"/>
    <mergeCell ref="L64:L65"/>
    <mergeCell ref="M64:M65"/>
    <mergeCell ref="T64:T65"/>
    <mergeCell ref="U64:U65"/>
    <mergeCell ref="AF64:AF65"/>
    <mergeCell ref="AG64:AG65"/>
    <mergeCell ref="AK60:AK61"/>
    <mergeCell ref="AD60:AD61"/>
    <mergeCell ref="AE60:AE61"/>
    <mergeCell ref="Z64:Z65"/>
    <mergeCell ref="AA64:AA65"/>
    <mergeCell ref="AB64:AB65"/>
    <mergeCell ref="A61:A62"/>
    <mergeCell ref="AH60:AH61"/>
    <mergeCell ref="AI60:AI61"/>
    <mergeCell ref="AJ60:AJ61"/>
    <mergeCell ref="AF60:AF61"/>
    <mergeCell ref="AG60:AG61"/>
    <mergeCell ref="Z60:Z61"/>
    <mergeCell ref="AA60:AA61"/>
    <mergeCell ref="N60:N61"/>
    <mergeCell ref="O60:O61"/>
    <mergeCell ref="P60:P61"/>
    <mergeCell ref="Q60:Q61"/>
    <mergeCell ref="AB60:AB61"/>
    <mergeCell ref="AC60:AC61"/>
    <mergeCell ref="V60:V61"/>
    <mergeCell ref="W60:W61"/>
    <mergeCell ref="F64:F65"/>
    <mergeCell ref="G64:G65"/>
    <mergeCell ref="H64:H65"/>
    <mergeCell ref="I64:I65"/>
    <mergeCell ref="V64:V65"/>
    <mergeCell ref="W64:W65"/>
    <mergeCell ref="X64:X65"/>
    <mergeCell ref="Y64:Y65"/>
    <mergeCell ref="A63:A64"/>
    <mergeCell ref="B63:B66"/>
    <mergeCell ref="G68:G69"/>
    <mergeCell ref="H68:H69"/>
    <mergeCell ref="I68:I69"/>
    <mergeCell ref="V68:V69"/>
    <mergeCell ref="R68:R69"/>
    <mergeCell ref="S68:S69"/>
    <mergeCell ref="AM60:AM61"/>
    <mergeCell ref="N64:N65"/>
    <mergeCell ref="O64:O65"/>
    <mergeCell ref="P64:P65"/>
    <mergeCell ref="Q64:Q65"/>
    <mergeCell ref="R64:R65"/>
    <mergeCell ref="S64:S65"/>
    <mergeCell ref="X60:X61"/>
    <mergeCell ref="Y60:Y61"/>
    <mergeCell ref="A59:A60"/>
    <mergeCell ref="B59:B62"/>
    <mergeCell ref="L68:L69"/>
    <mergeCell ref="M68:M69"/>
    <mergeCell ref="AY65:AY66"/>
    <mergeCell ref="AL66:AN66"/>
    <mergeCell ref="AU67:AU70"/>
    <mergeCell ref="AV67:AW70"/>
    <mergeCell ref="AL64:AL65"/>
    <mergeCell ref="AE64:AE65"/>
    <mergeCell ref="AY63:AY64"/>
    <mergeCell ref="AU63:AU66"/>
    <mergeCell ref="AV63:AW66"/>
    <mergeCell ref="P72:P73"/>
    <mergeCell ref="Q72:Q73"/>
    <mergeCell ref="AG68:AG69"/>
    <mergeCell ref="Z68:Z69"/>
    <mergeCell ref="AY71:AY72"/>
    <mergeCell ref="A67:A68"/>
    <mergeCell ref="B67:B70"/>
    <mergeCell ref="AO67:AP70"/>
    <mergeCell ref="AM64:AM65"/>
    <mergeCell ref="N68:N69"/>
    <mergeCell ref="O68:O69"/>
    <mergeCell ref="P68:P69"/>
    <mergeCell ref="AC64:AC65"/>
    <mergeCell ref="AN64:AN65"/>
    <mergeCell ref="A65:A66"/>
    <mergeCell ref="AH64:AH65"/>
    <mergeCell ref="AI64:AI65"/>
    <mergeCell ref="AJ64:AJ65"/>
    <mergeCell ref="AK64:AK65"/>
    <mergeCell ref="AD64:AD65"/>
    <mergeCell ref="E64:E65"/>
    <mergeCell ref="A71:A72"/>
    <mergeCell ref="B71:B74"/>
    <mergeCell ref="C71:C72"/>
    <mergeCell ref="D71:D72"/>
    <mergeCell ref="AB72:AB73"/>
    <mergeCell ref="AC72:AC73"/>
    <mergeCell ref="V72:V73"/>
    <mergeCell ref="W72:W73"/>
    <mergeCell ref="AN68:AN69"/>
    <mergeCell ref="AK68:AK69"/>
    <mergeCell ref="Y68:Y69"/>
    <mergeCell ref="A69:A70"/>
    <mergeCell ref="AH68:AH69"/>
    <mergeCell ref="AI68:AI69"/>
    <mergeCell ref="AJ68:AJ69"/>
    <mergeCell ref="AD68:AD69"/>
    <mergeCell ref="AF68:AF69"/>
    <mergeCell ref="Q68:Q69"/>
    <mergeCell ref="W68:W69"/>
    <mergeCell ref="X68:X69"/>
    <mergeCell ref="AA68:AA69"/>
    <mergeCell ref="AB68:AB69"/>
    <mergeCell ref="AC68:AC69"/>
    <mergeCell ref="AE68:AE69"/>
    <mergeCell ref="E68:E69"/>
    <mergeCell ref="F68:F69"/>
    <mergeCell ref="A73:A74"/>
    <mergeCell ref="C73:C74"/>
    <mergeCell ref="D73:D74"/>
    <mergeCell ref="AH72:AH73"/>
    <mergeCell ref="E72:E73"/>
    <mergeCell ref="F72:F73"/>
    <mergeCell ref="G72:G73"/>
    <mergeCell ref="H72:H73"/>
    <mergeCell ref="I72:I73"/>
    <mergeCell ref="R72:R73"/>
    <mergeCell ref="S72:S73"/>
    <mergeCell ref="T72:T73"/>
    <mergeCell ref="U72:U73"/>
    <mergeCell ref="AY69:AY70"/>
    <mergeCell ref="AL70:AN70"/>
    <mergeCell ref="AU71:AU74"/>
    <mergeCell ref="AV71:AW74"/>
    <mergeCell ref="AL68:AL69"/>
    <mergeCell ref="AM68:AM69"/>
    <mergeCell ref="AN72:AN73"/>
    <mergeCell ref="AY73:AY74"/>
    <mergeCell ref="AL74:AN74"/>
    <mergeCell ref="AY67:AY68"/>
    <mergeCell ref="AO71:AP74"/>
    <mergeCell ref="AS71:AT74"/>
    <mergeCell ref="J72:J73"/>
    <mergeCell ref="K72:K73"/>
    <mergeCell ref="L72:L73"/>
    <mergeCell ref="M72:M73"/>
    <mergeCell ref="N72:N73"/>
    <mergeCell ref="O72:O73"/>
    <mergeCell ref="AL72:AL73"/>
    <mergeCell ref="AM72:AM73"/>
    <mergeCell ref="T68:T69"/>
    <mergeCell ref="U68:U69"/>
    <mergeCell ref="AS67:AT70"/>
    <mergeCell ref="J68:J69"/>
    <mergeCell ref="K68:K69"/>
    <mergeCell ref="U76:U77"/>
    <mergeCell ref="AF76:AF77"/>
    <mergeCell ref="AG76:AG77"/>
    <mergeCell ref="AK72:AK73"/>
    <mergeCell ref="AD72:AD73"/>
    <mergeCell ref="AE72:AE73"/>
    <mergeCell ref="Z76:Z77"/>
    <mergeCell ref="AA76:AA77"/>
    <mergeCell ref="AB76:AB77"/>
    <mergeCell ref="AI72:AI73"/>
    <mergeCell ref="AJ72:AJ73"/>
    <mergeCell ref="AF72:AF73"/>
    <mergeCell ref="AG72:AG73"/>
    <mergeCell ref="Z72:Z73"/>
    <mergeCell ref="AA72:AA73"/>
    <mergeCell ref="X72:X73"/>
    <mergeCell ref="Y72:Y73"/>
    <mergeCell ref="A77:A78"/>
    <mergeCell ref="C77:C78"/>
    <mergeCell ref="D77:D78"/>
    <mergeCell ref="AH76:AH77"/>
    <mergeCell ref="AI76:AI77"/>
    <mergeCell ref="AJ76:AJ77"/>
    <mergeCell ref="AK76:AK77"/>
    <mergeCell ref="AD76:AD77"/>
    <mergeCell ref="AY75:AY76"/>
    <mergeCell ref="E76:E77"/>
    <mergeCell ref="F76:F77"/>
    <mergeCell ref="G76:G77"/>
    <mergeCell ref="H76:H77"/>
    <mergeCell ref="I76:I77"/>
    <mergeCell ref="V76:V77"/>
    <mergeCell ref="W76:W77"/>
    <mergeCell ref="X76:X77"/>
    <mergeCell ref="Y76:Y77"/>
    <mergeCell ref="AU75:AU78"/>
    <mergeCell ref="AV75:AW78"/>
    <mergeCell ref="A75:A76"/>
    <mergeCell ref="B75:B78"/>
    <mergeCell ref="C75:C76"/>
    <mergeCell ref="D75:D76"/>
    <mergeCell ref="N76:N77"/>
    <mergeCell ref="O76:O77"/>
    <mergeCell ref="P76:P77"/>
    <mergeCell ref="Q76:Q77"/>
    <mergeCell ref="R76:R77"/>
    <mergeCell ref="S76:S77"/>
    <mergeCell ref="AO75:AP78"/>
    <mergeCell ref="AS75:AT78"/>
    <mergeCell ref="AY79:AY80"/>
    <mergeCell ref="E80:E81"/>
    <mergeCell ref="F80:F81"/>
    <mergeCell ref="G80:G81"/>
    <mergeCell ref="H80:H81"/>
    <mergeCell ref="I80:I81"/>
    <mergeCell ref="V80:V81"/>
    <mergeCell ref="W80:W81"/>
    <mergeCell ref="X80:X81"/>
    <mergeCell ref="AS79:AT82"/>
    <mergeCell ref="J80:J81"/>
    <mergeCell ref="K80:K81"/>
    <mergeCell ref="L80:L81"/>
    <mergeCell ref="M80:M81"/>
    <mergeCell ref="AY77:AY78"/>
    <mergeCell ref="AL78:AN78"/>
    <mergeCell ref="AU79:AU82"/>
    <mergeCell ref="AV79:AW82"/>
    <mergeCell ref="AL76:AL77"/>
    <mergeCell ref="AE76:AE77"/>
    <mergeCell ref="AO79:AP82"/>
    <mergeCell ref="AM76:AM77"/>
    <mergeCell ref="N80:N81"/>
    <mergeCell ref="O80:O81"/>
    <mergeCell ref="P80:P81"/>
    <mergeCell ref="AC76:AC77"/>
    <mergeCell ref="AN76:AN77"/>
    <mergeCell ref="J76:J77"/>
    <mergeCell ref="K76:K77"/>
    <mergeCell ref="L76:L77"/>
    <mergeCell ref="M76:M77"/>
    <mergeCell ref="T76:T77"/>
    <mergeCell ref="B83:B86"/>
    <mergeCell ref="C83:C86"/>
    <mergeCell ref="D83:D86"/>
    <mergeCell ref="R84:R85"/>
    <mergeCell ref="S84:S85"/>
    <mergeCell ref="T84:T85"/>
    <mergeCell ref="U84:U85"/>
    <mergeCell ref="AN80:AN81"/>
    <mergeCell ref="AK80:AK81"/>
    <mergeCell ref="Y80:Y81"/>
    <mergeCell ref="A81:A82"/>
    <mergeCell ref="C81:C82"/>
    <mergeCell ref="D81:D82"/>
    <mergeCell ref="AH80:AH81"/>
    <mergeCell ref="AI80:AI81"/>
    <mergeCell ref="AJ80:AJ81"/>
    <mergeCell ref="AD80:AD81"/>
    <mergeCell ref="R80:R81"/>
    <mergeCell ref="S80:S81"/>
    <mergeCell ref="T80:T81"/>
    <mergeCell ref="U80:U81"/>
    <mergeCell ref="AF80:AF81"/>
    <mergeCell ref="Q80:Q81"/>
    <mergeCell ref="AA80:AA81"/>
    <mergeCell ref="AB80:AB81"/>
    <mergeCell ref="AC80:AC81"/>
    <mergeCell ref="AE80:AE81"/>
    <mergeCell ref="A79:A80"/>
    <mergeCell ref="B79:B82"/>
    <mergeCell ref="C79:C80"/>
    <mergeCell ref="D79:D80"/>
    <mergeCell ref="AY83:AY86"/>
    <mergeCell ref="E84:E85"/>
    <mergeCell ref="F84:F85"/>
    <mergeCell ref="G84:G85"/>
    <mergeCell ref="H84:H85"/>
    <mergeCell ref="I84:I85"/>
    <mergeCell ref="V84:V85"/>
    <mergeCell ref="W84:W85"/>
    <mergeCell ref="X84:X85"/>
    <mergeCell ref="Y84:Y85"/>
    <mergeCell ref="AY81:AY82"/>
    <mergeCell ref="AL82:AN82"/>
    <mergeCell ref="AU83:AU86"/>
    <mergeCell ref="AV83:AW86"/>
    <mergeCell ref="AL80:AL81"/>
    <mergeCell ref="AM80:AM81"/>
    <mergeCell ref="AL84:AL85"/>
    <mergeCell ref="AM84:AM85"/>
    <mergeCell ref="AN84:AN85"/>
    <mergeCell ref="AL86:AN86"/>
    <mergeCell ref="AO83:AP86"/>
    <mergeCell ref="AS83:AT86"/>
    <mergeCell ref="J84:J85"/>
    <mergeCell ref="K84:K85"/>
    <mergeCell ref="L84:L85"/>
    <mergeCell ref="M84:M85"/>
    <mergeCell ref="N84:N85"/>
    <mergeCell ref="O84:O85"/>
    <mergeCell ref="P84:P85"/>
    <mergeCell ref="Q84:Q85"/>
    <mergeCell ref="AG80:AG81"/>
    <mergeCell ref="Z80:Z81"/>
    <mergeCell ref="A87:A90"/>
    <mergeCell ref="B87:B90"/>
    <mergeCell ref="C87:C90"/>
    <mergeCell ref="D87:D90"/>
    <mergeCell ref="R88:R89"/>
    <mergeCell ref="S88:S89"/>
    <mergeCell ref="T88:T89"/>
    <mergeCell ref="U88:U89"/>
    <mergeCell ref="AL88:AL89"/>
    <mergeCell ref="AM88:AM89"/>
    <mergeCell ref="AD88:AD89"/>
    <mergeCell ref="AE88:AE89"/>
    <mergeCell ref="AF88:AF89"/>
    <mergeCell ref="AG88:AG89"/>
    <mergeCell ref="AJ88:AJ89"/>
    <mergeCell ref="AK88:AK89"/>
    <mergeCell ref="AH84:AH85"/>
    <mergeCell ref="AI84:AI85"/>
    <mergeCell ref="AJ84:AJ85"/>
    <mergeCell ref="AK84:AK85"/>
    <mergeCell ref="AL90:AN90"/>
    <mergeCell ref="AH88:AH89"/>
    <mergeCell ref="AI88:AI89"/>
    <mergeCell ref="AD84:AD85"/>
    <mergeCell ref="AE84:AE85"/>
    <mergeCell ref="AF84:AF85"/>
    <mergeCell ref="AG84:AG85"/>
    <mergeCell ref="Z84:Z85"/>
    <mergeCell ref="AA84:AA85"/>
    <mergeCell ref="AB84:AB85"/>
    <mergeCell ref="AC84:AC85"/>
    <mergeCell ref="A83:A86"/>
    <mergeCell ref="AB88:AB89"/>
    <mergeCell ref="AC88:AC89"/>
    <mergeCell ref="V88:V89"/>
    <mergeCell ref="W88:W89"/>
    <mergeCell ref="X88:X89"/>
    <mergeCell ref="Y88:Y89"/>
    <mergeCell ref="N88:N89"/>
    <mergeCell ref="O88:O89"/>
    <mergeCell ref="P88:P89"/>
    <mergeCell ref="Q88:Q89"/>
    <mergeCell ref="Z88:Z89"/>
    <mergeCell ref="AA88:AA89"/>
    <mergeCell ref="AO94:AP94"/>
    <mergeCell ref="AY87:AY90"/>
    <mergeCell ref="E88:E89"/>
    <mergeCell ref="F88:F89"/>
    <mergeCell ref="G88:G89"/>
    <mergeCell ref="H88:H89"/>
    <mergeCell ref="I88:I89"/>
    <mergeCell ref="J88:J89"/>
    <mergeCell ref="K88:K89"/>
    <mergeCell ref="L88:L89"/>
    <mergeCell ref="M88:M89"/>
    <mergeCell ref="AU87:AU90"/>
    <mergeCell ref="AV87:AW90"/>
    <mergeCell ref="AO87:AP90"/>
    <mergeCell ref="AS87:AT90"/>
    <mergeCell ref="AN88:AN89"/>
    <mergeCell ref="AO95:AP98"/>
    <mergeCell ref="E96:E97"/>
    <mergeCell ref="F96:F97"/>
    <mergeCell ref="G96:G97"/>
    <mergeCell ref="H96:H97"/>
    <mergeCell ref="AC94:AE94"/>
    <mergeCell ref="AF94:AH94"/>
    <mergeCell ref="AI94:AK94"/>
    <mergeCell ref="AL94:AN94"/>
    <mergeCell ref="Q94:S94"/>
    <mergeCell ref="T94:V94"/>
    <mergeCell ref="W94:Y94"/>
    <mergeCell ref="Z94:AB94"/>
    <mergeCell ref="N96:N97"/>
    <mergeCell ref="O96:O97"/>
    <mergeCell ref="P96:P97"/>
    <mergeCell ref="Y96:Y97"/>
    <mergeCell ref="Z96:Z97"/>
    <mergeCell ref="I96:I97"/>
    <mergeCell ref="J96:J97"/>
    <mergeCell ref="K96:K97"/>
    <mergeCell ref="L96:L97"/>
    <mergeCell ref="AF96:AF97"/>
    <mergeCell ref="AA96:AA97"/>
    <mergeCell ref="AB96:AB97"/>
    <mergeCell ref="U96:U97"/>
    <mergeCell ref="V96:V97"/>
    <mergeCell ref="W96:W97"/>
    <mergeCell ref="E94:G94"/>
    <mergeCell ref="H94:J94"/>
    <mergeCell ref="K94:M94"/>
    <mergeCell ref="N94:P94"/>
    <mergeCell ref="AS95:AT98"/>
    <mergeCell ref="AU95:AU98"/>
    <mergeCell ref="Q96:Q97"/>
    <mergeCell ref="R96:R97"/>
    <mergeCell ref="S96:S97"/>
    <mergeCell ref="T96:T97"/>
    <mergeCell ref="AV95:AW98"/>
    <mergeCell ref="AY95:AY96"/>
    <mergeCell ref="A99:A100"/>
    <mergeCell ref="B99:B102"/>
    <mergeCell ref="C99:C100"/>
    <mergeCell ref="D99:D100"/>
    <mergeCell ref="J100:J101"/>
    <mergeCell ref="K100:K101"/>
    <mergeCell ref="L100:L101"/>
    <mergeCell ref="M100:M101"/>
    <mergeCell ref="A97:A98"/>
    <mergeCell ref="C97:C98"/>
    <mergeCell ref="D97:D98"/>
    <mergeCell ref="AY97:AY98"/>
    <mergeCell ref="AL98:AN98"/>
    <mergeCell ref="AK96:AK97"/>
    <mergeCell ref="AL96:AL97"/>
    <mergeCell ref="AM96:AM97"/>
    <mergeCell ref="AN96:AN97"/>
    <mergeCell ref="AG96:AG97"/>
    <mergeCell ref="AH96:AH97"/>
    <mergeCell ref="AI96:AI97"/>
    <mergeCell ref="AJ96:AJ97"/>
    <mergeCell ref="AC96:AC97"/>
    <mergeCell ref="AD96:AD97"/>
    <mergeCell ref="AE96:AE97"/>
    <mergeCell ref="X96:X97"/>
    <mergeCell ref="M96:M97"/>
    <mergeCell ref="A101:A102"/>
    <mergeCell ref="C101:C102"/>
    <mergeCell ref="D101:D102"/>
    <mergeCell ref="AH100:AH101"/>
    <mergeCell ref="AI100:AI101"/>
    <mergeCell ref="AJ100:AJ101"/>
    <mergeCell ref="AK100:AK101"/>
    <mergeCell ref="AD100:AD101"/>
    <mergeCell ref="AE100:AE101"/>
    <mergeCell ref="AF100:AF101"/>
    <mergeCell ref="AG100:AG101"/>
    <mergeCell ref="Z100:Z101"/>
    <mergeCell ref="AA100:AA101"/>
    <mergeCell ref="AB100:AB101"/>
    <mergeCell ref="AC100:AC101"/>
    <mergeCell ref="A95:A96"/>
    <mergeCell ref="B95:B98"/>
    <mergeCell ref="C95:C96"/>
    <mergeCell ref="D95:D96"/>
    <mergeCell ref="AY99:AY100"/>
    <mergeCell ref="E100:E101"/>
    <mergeCell ref="F100:F101"/>
    <mergeCell ref="G100:G101"/>
    <mergeCell ref="H100:H101"/>
    <mergeCell ref="I100:I101"/>
    <mergeCell ref="V100:V101"/>
    <mergeCell ref="W100:W101"/>
    <mergeCell ref="X100:X101"/>
    <mergeCell ref="Y100:Y101"/>
    <mergeCell ref="AO99:AP102"/>
    <mergeCell ref="AS99:AT102"/>
    <mergeCell ref="N100:N101"/>
    <mergeCell ref="O100:O101"/>
    <mergeCell ref="P100:P101"/>
    <mergeCell ref="Q100:Q101"/>
    <mergeCell ref="R100:R101"/>
    <mergeCell ref="AY103:AY104"/>
    <mergeCell ref="E104:E105"/>
    <mergeCell ref="F104:F105"/>
    <mergeCell ref="G104:G105"/>
    <mergeCell ref="H104:H105"/>
    <mergeCell ref="I104:I105"/>
    <mergeCell ref="R104:R105"/>
    <mergeCell ref="S104:S105"/>
    <mergeCell ref="T104:T105"/>
    <mergeCell ref="U104:U105"/>
    <mergeCell ref="AY101:AY102"/>
    <mergeCell ref="AL102:AN102"/>
    <mergeCell ref="AU103:AU106"/>
    <mergeCell ref="AV103:AW106"/>
    <mergeCell ref="AL100:AL101"/>
    <mergeCell ref="AM100:AM101"/>
    <mergeCell ref="AN104:AN105"/>
    <mergeCell ref="AY105:AY106"/>
    <mergeCell ref="AL106:AN106"/>
    <mergeCell ref="AN100:AN101"/>
    <mergeCell ref="AO103:AP106"/>
    <mergeCell ref="AS103:AT106"/>
    <mergeCell ref="J104:J105"/>
    <mergeCell ref="K104:K105"/>
    <mergeCell ref="L104:L105"/>
    <mergeCell ref="M104:M105"/>
    <mergeCell ref="S100:S101"/>
    <mergeCell ref="T100:T101"/>
    <mergeCell ref="U100:U101"/>
    <mergeCell ref="AU99:AU102"/>
    <mergeCell ref="AV99:AW102"/>
    <mergeCell ref="AL104:AL105"/>
    <mergeCell ref="A105:A106"/>
    <mergeCell ref="C105:C106"/>
    <mergeCell ref="D105:D106"/>
    <mergeCell ref="AH104:AH105"/>
    <mergeCell ref="AI104:AI105"/>
    <mergeCell ref="AJ104:AJ105"/>
    <mergeCell ref="AF104:AF105"/>
    <mergeCell ref="AG104:AG105"/>
    <mergeCell ref="Z104:Z105"/>
    <mergeCell ref="AA104:AA105"/>
    <mergeCell ref="N104:N105"/>
    <mergeCell ref="O104:O105"/>
    <mergeCell ref="P104:P105"/>
    <mergeCell ref="Q104:Q105"/>
    <mergeCell ref="AB104:AB105"/>
    <mergeCell ref="AC104:AC105"/>
    <mergeCell ref="V104:V105"/>
    <mergeCell ref="W104:W105"/>
    <mergeCell ref="X104:X105"/>
    <mergeCell ref="Y104:Y105"/>
    <mergeCell ref="A103:A104"/>
    <mergeCell ref="B103:B106"/>
    <mergeCell ref="C103:C104"/>
    <mergeCell ref="D103:D104"/>
    <mergeCell ref="AM104:AM105"/>
    <mergeCell ref="N108:N109"/>
    <mergeCell ref="O108:O109"/>
    <mergeCell ref="P108:P109"/>
    <mergeCell ref="Q108:Q109"/>
    <mergeCell ref="R108:R109"/>
    <mergeCell ref="S108:S109"/>
    <mergeCell ref="AO107:AP110"/>
    <mergeCell ref="AS107:AT110"/>
    <mergeCell ref="J108:J109"/>
    <mergeCell ref="K108:K109"/>
    <mergeCell ref="L108:L109"/>
    <mergeCell ref="M108:M109"/>
    <mergeCell ref="T108:T109"/>
    <mergeCell ref="U108:U109"/>
    <mergeCell ref="AF108:AF109"/>
    <mergeCell ref="AG108:AG109"/>
    <mergeCell ref="AK104:AK105"/>
    <mergeCell ref="AD104:AD105"/>
    <mergeCell ref="AE104:AE105"/>
    <mergeCell ref="Z108:Z109"/>
    <mergeCell ref="AA108:AA109"/>
    <mergeCell ref="AB108:AB109"/>
    <mergeCell ref="A111:A112"/>
    <mergeCell ref="B111:B114"/>
    <mergeCell ref="C111:C112"/>
    <mergeCell ref="D111:D112"/>
    <mergeCell ref="AO111:AP114"/>
    <mergeCell ref="AM108:AM109"/>
    <mergeCell ref="N112:N113"/>
    <mergeCell ref="O112:O113"/>
    <mergeCell ref="P112:P113"/>
    <mergeCell ref="AC108:AC109"/>
    <mergeCell ref="AN108:AN109"/>
    <mergeCell ref="A109:A110"/>
    <mergeCell ref="C109:C110"/>
    <mergeCell ref="D109:D110"/>
    <mergeCell ref="AH108:AH109"/>
    <mergeCell ref="AI108:AI109"/>
    <mergeCell ref="AJ108:AJ109"/>
    <mergeCell ref="AK108:AK109"/>
    <mergeCell ref="AD108:AD109"/>
    <mergeCell ref="E108:E109"/>
    <mergeCell ref="F108:F109"/>
    <mergeCell ref="G108:G109"/>
    <mergeCell ref="H108:H109"/>
    <mergeCell ref="I108:I109"/>
    <mergeCell ref="V108:V109"/>
    <mergeCell ref="W108:W109"/>
    <mergeCell ref="X108:X109"/>
    <mergeCell ref="Y108:Y109"/>
    <mergeCell ref="A107:A108"/>
    <mergeCell ref="B107:B110"/>
    <mergeCell ref="C107:C108"/>
    <mergeCell ref="D107:D108"/>
    <mergeCell ref="G112:G113"/>
    <mergeCell ref="H112:H113"/>
    <mergeCell ref="I112:I113"/>
    <mergeCell ref="V112:V113"/>
    <mergeCell ref="R112:R113"/>
    <mergeCell ref="S112:S113"/>
    <mergeCell ref="T112:T113"/>
    <mergeCell ref="U112:U113"/>
    <mergeCell ref="AS111:AT114"/>
    <mergeCell ref="J112:J113"/>
    <mergeCell ref="K112:K113"/>
    <mergeCell ref="L112:L113"/>
    <mergeCell ref="M112:M113"/>
    <mergeCell ref="AY109:AY110"/>
    <mergeCell ref="AL110:AN110"/>
    <mergeCell ref="AU111:AU114"/>
    <mergeCell ref="AV111:AW114"/>
    <mergeCell ref="AL108:AL109"/>
    <mergeCell ref="AE108:AE109"/>
    <mergeCell ref="AY107:AY108"/>
    <mergeCell ref="AU107:AU110"/>
    <mergeCell ref="AV107:AW110"/>
    <mergeCell ref="P116:P117"/>
    <mergeCell ref="Q116:Q117"/>
    <mergeCell ref="AG112:AG113"/>
    <mergeCell ref="Z112:Z113"/>
    <mergeCell ref="A115:A116"/>
    <mergeCell ref="B115:B118"/>
    <mergeCell ref="C115:C116"/>
    <mergeCell ref="D115:D116"/>
    <mergeCell ref="AB116:AB117"/>
    <mergeCell ref="AC116:AC117"/>
    <mergeCell ref="V116:V117"/>
    <mergeCell ref="W116:W117"/>
    <mergeCell ref="AN112:AN113"/>
    <mergeCell ref="AK112:AK113"/>
    <mergeCell ref="Y112:Y113"/>
    <mergeCell ref="A113:A114"/>
    <mergeCell ref="C113:C114"/>
    <mergeCell ref="D113:D114"/>
    <mergeCell ref="AH112:AH113"/>
    <mergeCell ref="AI112:AI113"/>
    <mergeCell ref="AJ112:AJ113"/>
    <mergeCell ref="AD112:AD113"/>
    <mergeCell ref="AF112:AF113"/>
    <mergeCell ref="Q112:Q113"/>
    <mergeCell ref="W112:W113"/>
    <mergeCell ref="X112:X113"/>
    <mergeCell ref="AA112:AA113"/>
    <mergeCell ref="AB112:AB113"/>
    <mergeCell ref="AC112:AC113"/>
    <mergeCell ref="AE112:AE113"/>
    <mergeCell ref="E112:E113"/>
    <mergeCell ref="F112:F113"/>
    <mergeCell ref="A117:A118"/>
    <mergeCell ref="C117:C118"/>
    <mergeCell ref="D117:D118"/>
    <mergeCell ref="AH116:AH117"/>
    <mergeCell ref="AY115:AY116"/>
    <mergeCell ref="E116:E117"/>
    <mergeCell ref="F116:F117"/>
    <mergeCell ref="G116:G117"/>
    <mergeCell ref="H116:H117"/>
    <mergeCell ref="I116:I117"/>
    <mergeCell ref="R116:R117"/>
    <mergeCell ref="S116:S117"/>
    <mergeCell ref="T116:T117"/>
    <mergeCell ref="U116:U117"/>
    <mergeCell ref="AY113:AY114"/>
    <mergeCell ref="AL114:AN114"/>
    <mergeCell ref="AU115:AU118"/>
    <mergeCell ref="AV115:AW118"/>
    <mergeCell ref="AL112:AL113"/>
    <mergeCell ref="AM112:AM113"/>
    <mergeCell ref="AN116:AN117"/>
    <mergeCell ref="AY117:AY118"/>
    <mergeCell ref="AL118:AN118"/>
    <mergeCell ref="AY111:AY112"/>
    <mergeCell ref="AO115:AP118"/>
    <mergeCell ref="AS115:AT118"/>
    <mergeCell ref="J116:J117"/>
    <mergeCell ref="K116:K117"/>
    <mergeCell ref="L116:L117"/>
    <mergeCell ref="M116:M117"/>
    <mergeCell ref="N116:N117"/>
    <mergeCell ref="O116:O117"/>
    <mergeCell ref="AL116:AL117"/>
    <mergeCell ref="AM116:AM117"/>
    <mergeCell ref="N120:N121"/>
    <mergeCell ref="O120:O121"/>
    <mergeCell ref="P120:P121"/>
    <mergeCell ref="Q120:Q121"/>
    <mergeCell ref="R120:R121"/>
    <mergeCell ref="S120:S121"/>
    <mergeCell ref="AO119:AP122"/>
    <mergeCell ref="AS119:AT122"/>
    <mergeCell ref="J120:J121"/>
    <mergeCell ref="K120:K121"/>
    <mergeCell ref="L120:L121"/>
    <mergeCell ref="M120:M121"/>
    <mergeCell ref="T120:T121"/>
    <mergeCell ref="U120:U121"/>
    <mergeCell ref="AF120:AF121"/>
    <mergeCell ref="AG120:AG121"/>
    <mergeCell ref="AK116:AK117"/>
    <mergeCell ref="AD116:AD117"/>
    <mergeCell ref="AE116:AE117"/>
    <mergeCell ref="Z120:Z121"/>
    <mergeCell ref="AA120:AA121"/>
    <mergeCell ref="AB120:AB121"/>
    <mergeCell ref="AI116:AI117"/>
    <mergeCell ref="AJ116:AJ117"/>
    <mergeCell ref="AF116:AF117"/>
    <mergeCell ref="AG116:AG117"/>
    <mergeCell ref="Z116:Z117"/>
    <mergeCell ref="AA116:AA117"/>
    <mergeCell ref="X116:X117"/>
    <mergeCell ref="Y116:Y117"/>
    <mergeCell ref="A121:A122"/>
    <mergeCell ref="C121:C122"/>
    <mergeCell ref="D121:D122"/>
    <mergeCell ref="AH120:AH121"/>
    <mergeCell ref="AI120:AI121"/>
    <mergeCell ref="AJ120:AJ121"/>
    <mergeCell ref="AK120:AK121"/>
    <mergeCell ref="AD120:AD121"/>
    <mergeCell ref="AY119:AY120"/>
    <mergeCell ref="E120:E121"/>
    <mergeCell ref="F120:F121"/>
    <mergeCell ref="G120:G121"/>
    <mergeCell ref="H120:H121"/>
    <mergeCell ref="I120:I121"/>
    <mergeCell ref="V120:V121"/>
    <mergeCell ref="W120:W121"/>
    <mergeCell ref="X120:X121"/>
    <mergeCell ref="Y120:Y121"/>
    <mergeCell ref="AU119:AU122"/>
    <mergeCell ref="AV119:AW122"/>
    <mergeCell ref="A119:A120"/>
    <mergeCell ref="B119:B122"/>
    <mergeCell ref="C119:C120"/>
    <mergeCell ref="D119:D120"/>
    <mergeCell ref="AY123:AY124"/>
    <mergeCell ref="E124:E125"/>
    <mergeCell ref="F124:F125"/>
    <mergeCell ref="G124:G125"/>
    <mergeCell ref="H124:H125"/>
    <mergeCell ref="I124:I125"/>
    <mergeCell ref="V124:V125"/>
    <mergeCell ref="W124:W125"/>
    <mergeCell ref="X124:X125"/>
    <mergeCell ref="AS123:AT126"/>
    <mergeCell ref="J124:J125"/>
    <mergeCell ref="K124:K125"/>
    <mergeCell ref="L124:L125"/>
    <mergeCell ref="M124:M125"/>
    <mergeCell ref="AY121:AY122"/>
    <mergeCell ref="AL122:AN122"/>
    <mergeCell ref="AU123:AU126"/>
    <mergeCell ref="AV123:AW126"/>
    <mergeCell ref="AL120:AL121"/>
    <mergeCell ref="AE120:AE121"/>
    <mergeCell ref="AO123:AP126"/>
    <mergeCell ref="AM120:AM121"/>
    <mergeCell ref="N124:N125"/>
    <mergeCell ref="O124:O125"/>
    <mergeCell ref="P124:P125"/>
    <mergeCell ref="AC120:AC121"/>
    <mergeCell ref="AN120:AN121"/>
    <mergeCell ref="B127:B130"/>
    <mergeCell ref="C127:C130"/>
    <mergeCell ref="D127:D130"/>
    <mergeCell ref="R128:R129"/>
    <mergeCell ref="S128:S129"/>
    <mergeCell ref="T128:T129"/>
    <mergeCell ref="U128:U129"/>
    <mergeCell ref="AN124:AN125"/>
    <mergeCell ref="AK124:AK125"/>
    <mergeCell ref="Y124:Y125"/>
    <mergeCell ref="A125:A126"/>
    <mergeCell ref="C125:C126"/>
    <mergeCell ref="D125:D126"/>
    <mergeCell ref="AH124:AH125"/>
    <mergeCell ref="AI124:AI125"/>
    <mergeCell ref="AJ124:AJ125"/>
    <mergeCell ref="AD124:AD125"/>
    <mergeCell ref="R124:R125"/>
    <mergeCell ref="S124:S125"/>
    <mergeCell ref="T124:T125"/>
    <mergeCell ref="U124:U125"/>
    <mergeCell ref="AF124:AF125"/>
    <mergeCell ref="Q124:Q125"/>
    <mergeCell ref="AA124:AA125"/>
    <mergeCell ref="AB124:AB125"/>
    <mergeCell ref="AC124:AC125"/>
    <mergeCell ref="AE124:AE125"/>
    <mergeCell ref="A123:A124"/>
    <mergeCell ref="B123:B126"/>
    <mergeCell ref="C123:C124"/>
    <mergeCell ref="D123:D124"/>
    <mergeCell ref="AY127:AY130"/>
    <mergeCell ref="E128:E129"/>
    <mergeCell ref="F128:F129"/>
    <mergeCell ref="G128:G129"/>
    <mergeCell ref="H128:H129"/>
    <mergeCell ref="I128:I129"/>
    <mergeCell ref="V128:V129"/>
    <mergeCell ref="W128:W129"/>
    <mergeCell ref="X128:X129"/>
    <mergeCell ref="Y128:Y129"/>
    <mergeCell ref="AY125:AY126"/>
    <mergeCell ref="AL126:AN126"/>
    <mergeCell ref="AU127:AU130"/>
    <mergeCell ref="AV127:AW130"/>
    <mergeCell ref="AL124:AL125"/>
    <mergeCell ref="AM124:AM125"/>
    <mergeCell ref="AL128:AL129"/>
    <mergeCell ref="AM128:AM129"/>
    <mergeCell ref="AN128:AN129"/>
    <mergeCell ref="AL130:AN130"/>
    <mergeCell ref="AO127:AP130"/>
    <mergeCell ref="AS127:AT130"/>
    <mergeCell ref="J128:J129"/>
    <mergeCell ref="K128:K129"/>
    <mergeCell ref="L128:L129"/>
    <mergeCell ref="M128:M129"/>
    <mergeCell ref="N128:N129"/>
    <mergeCell ref="O128:O129"/>
    <mergeCell ref="P128:P129"/>
    <mergeCell ref="Q128:Q129"/>
    <mergeCell ref="AG124:AG125"/>
    <mergeCell ref="Z124:Z125"/>
    <mergeCell ref="A131:A134"/>
    <mergeCell ref="B131:B134"/>
    <mergeCell ref="C131:C134"/>
    <mergeCell ref="D131:D134"/>
    <mergeCell ref="R132:R133"/>
    <mergeCell ref="S132:S133"/>
    <mergeCell ref="T132:T133"/>
    <mergeCell ref="U132:U133"/>
    <mergeCell ref="AL132:AL133"/>
    <mergeCell ref="AM132:AM133"/>
    <mergeCell ref="AD132:AD133"/>
    <mergeCell ref="AE132:AE133"/>
    <mergeCell ref="AF132:AF133"/>
    <mergeCell ref="AG132:AG133"/>
    <mergeCell ref="AJ132:AJ133"/>
    <mergeCell ref="AK132:AK133"/>
    <mergeCell ref="AH128:AH129"/>
    <mergeCell ref="AI128:AI129"/>
    <mergeCell ref="AJ128:AJ129"/>
    <mergeCell ref="AK128:AK129"/>
    <mergeCell ref="AL134:AN134"/>
    <mergeCell ref="AH132:AH133"/>
    <mergeCell ref="AI132:AI133"/>
    <mergeCell ref="AD128:AD129"/>
    <mergeCell ref="AE128:AE129"/>
    <mergeCell ref="AF128:AF129"/>
    <mergeCell ref="AG128:AG129"/>
    <mergeCell ref="Z128:Z129"/>
    <mergeCell ref="AA128:AA129"/>
    <mergeCell ref="AB128:AB129"/>
    <mergeCell ref="AC128:AC129"/>
    <mergeCell ref="A127:A130"/>
    <mergeCell ref="AB132:AB133"/>
    <mergeCell ref="AC132:AC133"/>
    <mergeCell ref="V132:V133"/>
    <mergeCell ref="W132:W133"/>
    <mergeCell ref="X132:X133"/>
    <mergeCell ref="Y132:Y133"/>
    <mergeCell ref="N132:N133"/>
    <mergeCell ref="O132:O133"/>
    <mergeCell ref="P132:P133"/>
    <mergeCell ref="Q132:Q133"/>
    <mergeCell ref="Z132:Z133"/>
    <mergeCell ref="AA132:AA133"/>
    <mergeCell ref="AO138:AP138"/>
    <mergeCell ref="AY131:AY134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AU131:AU134"/>
    <mergeCell ref="AV131:AW134"/>
    <mergeCell ref="AO131:AP134"/>
    <mergeCell ref="AS131:AT134"/>
    <mergeCell ref="AN132:AN133"/>
    <mergeCell ref="AO139:AP142"/>
    <mergeCell ref="E140:E141"/>
    <mergeCell ref="F140:F141"/>
    <mergeCell ref="G140:G141"/>
    <mergeCell ref="H140:H141"/>
    <mergeCell ref="AC138:AE138"/>
    <mergeCell ref="AF138:AH138"/>
    <mergeCell ref="AI138:AK138"/>
    <mergeCell ref="AL138:AN138"/>
    <mergeCell ref="Q138:S138"/>
    <mergeCell ref="T138:V138"/>
    <mergeCell ref="W138:Y138"/>
    <mergeCell ref="Z138:AB138"/>
    <mergeCell ref="N140:N141"/>
    <mergeCell ref="O140:O141"/>
    <mergeCell ref="P140:P141"/>
    <mergeCell ref="Y140:Y141"/>
    <mergeCell ref="Z140:Z141"/>
    <mergeCell ref="I140:I141"/>
    <mergeCell ref="J140:J141"/>
    <mergeCell ref="K140:K141"/>
    <mergeCell ref="L140:L141"/>
    <mergeCell ref="AF140:AF141"/>
    <mergeCell ref="AA140:AA141"/>
    <mergeCell ref="AB140:AB141"/>
    <mergeCell ref="U140:U141"/>
    <mergeCell ref="V140:V141"/>
    <mergeCell ref="W140:W141"/>
    <mergeCell ref="E138:G138"/>
    <mergeCell ref="H138:J138"/>
    <mergeCell ref="K138:M138"/>
    <mergeCell ref="N138:P138"/>
    <mergeCell ref="AS139:AT142"/>
    <mergeCell ref="AU139:AU142"/>
    <mergeCell ref="Q140:Q141"/>
    <mergeCell ref="R140:R141"/>
    <mergeCell ref="S140:S141"/>
    <mergeCell ref="T140:T141"/>
    <mergeCell ref="AV139:AW142"/>
    <mergeCell ref="AY139:AY140"/>
    <mergeCell ref="A143:A144"/>
    <mergeCell ref="B143:B146"/>
    <mergeCell ref="C143:C144"/>
    <mergeCell ref="D143:D144"/>
    <mergeCell ref="J144:J145"/>
    <mergeCell ref="K144:K145"/>
    <mergeCell ref="L144:L145"/>
    <mergeCell ref="M144:M145"/>
    <mergeCell ref="A141:A142"/>
    <mergeCell ref="C141:C142"/>
    <mergeCell ref="D141:D142"/>
    <mergeCell ref="AY141:AY142"/>
    <mergeCell ref="AL142:AN142"/>
    <mergeCell ref="AK140:AK141"/>
    <mergeCell ref="AL140:AL141"/>
    <mergeCell ref="AM140:AM141"/>
    <mergeCell ref="AN140:AN141"/>
    <mergeCell ref="AG140:AG141"/>
    <mergeCell ref="AH140:AH141"/>
    <mergeCell ref="AI140:AI141"/>
    <mergeCell ref="AJ140:AJ141"/>
    <mergeCell ref="AC140:AC141"/>
    <mergeCell ref="AD140:AD141"/>
    <mergeCell ref="AE140:AE141"/>
    <mergeCell ref="X140:X141"/>
    <mergeCell ref="M140:M141"/>
    <mergeCell ref="A145:A146"/>
    <mergeCell ref="C145:C146"/>
    <mergeCell ref="D145:D146"/>
    <mergeCell ref="AH144:AH145"/>
    <mergeCell ref="AI144:AI145"/>
    <mergeCell ref="AJ144:AJ145"/>
    <mergeCell ref="AK144:AK145"/>
    <mergeCell ref="AD144:AD145"/>
    <mergeCell ref="AE144:AE145"/>
    <mergeCell ref="AF144:AF145"/>
    <mergeCell ref="AG144:AG145"/>
    <mergeCell ref="Z144:Z145"/>
    <mergeCell ref="AA144:AA145"/>
    <mergeCell ref="AB144:AB145"/>
    <mergeCell ref="AC144:AC145"/>
    <mergeCell ref="A139:A140"/>
    <mergeCell ref="B139:B142"/>
    <mergeCell ref="C139:C140"/>
    <mergeCell ref="D139:D140"/>
    <mergeCell ref="AY143:AY144"/>
    <mergeCell ref="E144:E145"/>
    <mergeCell ref="F144:F145"/>
    <mergeCell ref="G144:G145"/>
    <mergeCell ref="H144:H145"/>
    <mergeCell ref="I144:I145"/>
    <mergeCell ref="V144:V145"/>
    <mergeCell ref="W144:W145"/>
    <mergeCell ref="X144:X145"/>
    <mergeCell ref="Y144:Y145"/>
    <mergeCell ref="AO143:AP146"/>
    <mergeCell ref="AS143:AT146"/>
    <mergeCell ref="N144:N145"/>
    <mergeCell ref="O144:O145"/>
    <mergeCell ref="P144:P145"/>
    <mergeCell ref="Q144:Q145"/>
    <mergeCell ref="R144:R145"/>
    <mergeCell ref="AY147:AY148"/>
    <mergeCell ref="E148:E149"/>
    <mergeCell ref="F148:F149"/>
    <mergeCell ref="G148:G149"/>
    <mergeCell ref="H148:H149"/>
    <mergeCell ref="I148:I149"/>
    <mergeCell ref="R148:R149"/>
    <mergeCell ref="S148:S149"/>
    <mergeCell ref="T148:T149"/>
    <mergeCell ref="U148:U149"/>
    <mergeCell ref="AY145:AY146"/>
    <mergeCell ref="AL146:AN146"/>
    <mergeCell ref="AU147:AU150"/>
    <mergeCell ref="AV147:AW150"/>
    <mergeCell ref="AL144:AL145"/>
    <mergeCell ref="AM144:AM145"/>
    <mergeCell ref="AN148:AN149"/>
    <mergeCell ref="AY149:AY150"/>
    <mergeCell ref="AL150:AN150"/>
    <mergeCell ref="AN144:AN145"/>
    <mergeCell ref="AO147:AP150"/>
    <mergeCell ref="AS147:AT150"/>
    <mergeCell ref="J148:J149"/>
    <mergeCell ref="K148:K149"/>
    <mergeCell ref="L148:L149"/>
    <mergeCell ref="M148:M149"/>
    <mergeCell ref="S144:S145"/>
    <mergeCell ref="T144:T145"/>
    <mergeCell ref="U144:U145"/>
    <mergeCell ref="AU143:AU146"/>
    <mergeCell ref="AV143:AW146"/>
    <mergeCell ref="AL148:AL149"/>
    <mergeCell ref="A149:A150"/>
    <mergeCell ref="C149:C150"/>
    <mergeCell ref="D149:D150"/>
    <mergeCell ref="AH148:AH149"/>
    <mergeCell ref="AI148:AI149"/>
    <mergeCell ref="AJ148:AJ149"/>
    <mergeCell ref="AF148:AF149"/>
    <mergeCell ref="AG148:AG149"/>
    <mergeCell ref="Z148:Z149"/>
    <mergeCell ref="AA148:AA149"/>
    <mergeCell ref="N148:N149"/>
    <mergeCell ref="O148:O149"/>
    <mergeCell ref="P148:P149"/>
    <mergeCell ref="Q148:Q149"/>
    <mergeCell ref="AB148:AB149"/>
    <mergeCell ref="AC148:AC149"/>
    <mergeCell ref="V148:V149"/>
    <mergeCell ref="W148:W149"/>
    <mergeCell ref="X148:X149"/>
    <mergeCell ref="Y148:Y149"/>
    <mergeCell ref="A147:A148"/>
    <mergeCell ref="B147:B150"/>
    <mergeCell ref="C147:C148"/>
    <mergeCell ref="D147:D148"/>
    <mergeCell ref="AM148:AM149"/>
    <mergeCell ref="N152:N153"/>
    <mergeCell ref="O152:O153"/>
    <mergeCell ref="P152:P153"/>
    <mergeCell ref="Q152:Q153"/>
    <mergeCell ref="R152:R153"/>
    <mergeCell ref="S152:S153"/>
    <mergeCell ref="AO151:AP154"/>
    <mergeCell ref="AS151:AT154"/>
    <mergeCell ref="J152:J153"/>
    <mergeCell ref="K152:K153"/>
    <mergeCell ref="L152:L153"/>
    <mergeCell ref="M152:M153"/>
    <mergeCell ref="T152:T153"/>
    <mergeCell ref="U152:U153"/>
    <mergeCell ref="AF152:AF153"/>
    <mergeCell ref="AG152:AG153"/>
    <mergeCell ref="AK148:AK149"/>
    <mergeCell ref="AD148:AD149"/>
    <mergeCell ref="AE148:AE149"/>
    <mergeCell ref="Z152:Z153"/>
    <mergeCell ref="AA152:AA153"/>
    <mergeCell ref="AB152:AB153"/>
    <mergeCell ref="A155:A156"/>
    <mergeCell ref="B155:B158"/>
    <mergeCell ref="C155:C156"/>
    <mergeCell ref="D155:D156"/>
    <mergeCell ref="AO155:AP158"/>
    <mergeCell ref="AM152:AM153"/>
    <mergeCell ref="N156:N157"/>
    <mergeCell ref="O156:O157"/>
    <mergeCell ref="P156:P157"/>
    <mergeCell ref="AC152:AC153"/>
    <mergeCell ref="AN152:AN153"/>
    <mergeCell ref="A153:A154"/>
    <mergeCell ref="C153:C154"/>
    <mergeCell ref="D153:D154"/>
    <mergeCell ref="AH152:AH153"/>
    <mergeCell ref="AI152:AI153"/>
    <mergeCell ref="AJ152:AJ153"/>
    <mergeCell ref="AK152:AK153"/>
    <mergeCell ref="AD152:AD153"/>
    <mergeCell ref="E152:E153"/>
    <mergeCell ref="F152:F153"/>
    <mergeCell ref="G152:G153"/>
    <mergeCell ref="H152:H153"/>
    <mergeCell ref="I152:I153"/>
    <mergeCell ref="V152:V153"/>
    <mergeCell ref="W152:W153"/>
    <mergeCell ref="X152:X153"/>
    <mergeCell ref="Y152:Y153"/>
    <mergeCell ref="A151:A152"/>
    <mergeCell ref="B151:B154"/>
    <mergeCell ref="C151:C152"/>
    <mergeCell ref="D151:D152"/>
    <mergeCell ref="G156:G157"/>
    <mergeCell ref="H156:H157"/>
    <mergeCell ref="I156:I157"/>
    <mergeCell ref="V156:V157"/>
    <mergeCell ref="R156:R157"/>
    <mergeCell ref="S156:S157"/>
    <mergeCell ref="T156:T157"/>
    <mergeCell ref="U156:U157"/>
    <mergeCell ref="AS155:AT158"/>
    <mergeCell ref="J156:J157"/>
    <mergeCell ref="K156:K157"/>
    <mergeCell ref="L156:L157"/>
    <mergeCell ref="M156:M157"/>
    <mergeCell ref="AY153:AY154"/>
    <mergeCell ref="AL154:AN154"/>
    <mergeCell ref="AU155:AU158"/>
    <mergeCell ref="AV155:AW158"/>
    <mergeCell ref="AL152:AL153"/>
    <mergeCell ref="AE152:AE153"/>
    <mergeCell ref="AY151:AY152"/>
    <mergeCell ref="AU151:AU154"/>
    <mergeCell ref="AV151:AW154"/>
    <mergeCell ref="P160:P161"/>
    <mergeCell ref="Q160:Q161"/>
    <mergeCell ref="AG156:AG157"/>
    <mergeCell ref="Z156:Z157"/>
    <mergeCell ref="A159:A160"/>
    <mergeCell ref="B159:B162"/>
    <mergeCell ref="C159:C160"/>
    <mergeCell ref="D159:D160"/>
    <mergeCell ref="AB160:AB161"/>
    <mergeCell ref="AC160:AC161"/>
    <mergeCell ref="V160:V161"/>
    <mergeCell ref="W160:W161"/>
    <mergeCell ref="AN156:AN157"/>
    <mergeCell ref="AK156:AK157"/>
    <mergeCell ref="Y156:Y157"/>
    <mergeCell ref="A157:A158"/>
    <mergeCell ref="C157:C158"/>
    <mergeCell ref="D157:D158"/>
    <mergeCell ref="AH156:AH157"/>
    <mergeCell ref="AI156:AI157"/>
    <mergeCell ref="AJ156:AJ157"/>
    <mergeCell ref="AD156:AD157"/>
    <mergeCell ref="AF156:AF157"/>
    <mergeCell ref="Q156:Q157"/>
    <mergeCell ref="W156:W157"/>
    <mergeCell ref="X156:X157"/>
    <mergeCell ref="AA156:AA157"/>
    <mergeCell ref="AB156:AB157"/>
    <mergeCell ref="AC156:AC157"/>
    <mergeCell ref="AE156:AE157"/>
    <mergeCell ref="E156:E157"/>
    <mergeCell ref="F156:F157"/>
    <mergeCell ref="A161:A162"/>
    <mergeCell ref="C161:C162"/>
    <mergeCell ref="D161:D162"/>
    <mergeCell ref="AH160:AH161"/>
    <mergeCell ref="AY159:AY160"/>
    <mergeCell ref="E160:E161"/>
    <mergeCell ref="F160:F161"/>
    <mergeCell ref="G160:G161"/>
    <mergeCell ref="H160:H161"/>
    <mergeCell ref="I160:I161"/>
    <mergeCell ref="R160:R161"/>
    <mergeCell ref="S160:S161"/>
    <mergeCell ref="T160:T161"/>
    <mergeCell ref="U160:U161"/>
    <mergeCell ref="AY157:AY158"/>
    <mergeCell ref="AL158:AN158"/>
    <mergeCell ref="AU159:AU162"/>
    <mergeCell ref="AV159:AW162"/>
    <mergeCell ref="AL156:AL157"/>
    <mergeCell ref="AM156:AM157"/>
    <mergeCell ref="AN160:AN161"/>
    <mergeCell ref="AY161:AY162"/>
    <mergeCell ref="AL162:AN162"/>
    <mergeCell ref="AY155:AY156"/>
    <mergeCell ref="AO159:AP162"/>
    <mergeCell ref="AS159:AT162"/>
    <mergeCell ref="J160:J161"/>
    <mergeCell ref="K160:K161"/>
    <mergeCell ref="L160:L161"/>
    <mergeCell ref="M160:M161"/>
    <mergeCell ref="N160:N161"/>
    <mergeCell ref="O160:O161"/>
    <mergeCell ref="AL160:AL161"/>
    <mergeCell ref="AM160:AM161"/>
    <mergeCell ref="N164:N165"/>
    <mergeCell ref="O164:O165"/>
    <mergeCell ref="P164:P165"/>
    <mergeCell ref="Q164:Q165"/>
    <mergeCell ref="R164:R165"/>
    <mergeCell ref="S164:S165"/>
    <mergeCell ref="AO163:AP166"/>
    <mergeCell ref="AS163:AT166"/>
    <mergeCell ref="J164:J165"/>
    <mergeCell ref="K164:K165"/>
    <mergeCell ref="L164:L165"/>
    <mergeCell ref="M164:M165"/>
    <mergeCell ref="T164:T165"/>
    <mergeCell ref="U164:U165"/>
    <mergeCell ref="AF164:AF165"/>
    <mergeCell ref="AG164:AG165"/>
    <mergeCell ref="AK160:AK161"/>
    <mergeCell ref="AD160:AD161"/>
    <mergeCell ref="AE160:AE161"/>
    <mergeCell ref="Z164:Z165"/>
    <mergeCell ref="AA164:AA165"/>
    <mergeCell ref="AB164:AB165"/>
    <mergeCell ref="AI160:AI161"/>
    <mergeCell ref="AJ160:AJ161"/>
    <mergeCell ref="AF160:AF161"/>
    <mergeCell ref="AG160:AG161"/>
    <mergeCell ref="Z160:Z161"/>
    <mergeCell ref="AA160:AA161"/>
    <mergeCell ref="X160:X161"/>
    <mergeCell ref="Y160:Y161"/>
    <mergeCell ref="A165:A166"/>
    <mergeCell ref="C165:C166"/>
    <mergeCell ref="D165:D166"/>
    <mergeCell ref="AH164:AH165"/>
    <mergeCell ref="AI164:AI165"/>
    <mergeCell ref="AJ164:AJ165"/>
    <mergeCell ref="AK164:AK165"/>
    <mergeCell ref="AD164:AD165"/>
    <mergeCell ref="AY163:AY164"/>
    <mergeCell ref="E164:E165"/>
    <mergeCell ref="F164:F165"/>
    <mergeCell ref="G164:G165"/>
    <mergeCell ref="H164:H165"/>
    <mergeCell ref="I164:I165"/>
    <mergeCell ref="V164:V165"/>
    <mergeCell ref="W164:W165"/>
    <mergeCell ref="X164:X165"/>
    <mergeCell ref="Y164:Y165"/>
    <mergeCell ref="AU163:AU166"/>
    <mergeCell ref="AV163:AW166"/>
    <mergeCell ref="A163:A164"/>
    <mergeCell ref="B163:B166"/>
    <mergeCell ref="C163:C164"/>
    <mergeCell ref="D163:D164"/>
    <mergeCell ref="AY167:AY168"/>
    <mergeCell ref="E168:E169"/>
    <mergeCell ref="F168:F169"/>
    <mergeCell ref="G168:G169"/>
    <mergeCell ref="H168:H169"/>
    <mergeCell ref="I168:I169"/>
    <mergeCell ref="V168:V169"/>
    <mergeCell ref="W168:W169"/>
    <mergeCell ref="X168:X169"/>
    <mergeCell ref="AS167:AT170"/>
    <mergeCell ref="J168:J169"/>
    <mergeCell ref="K168:K169"/>
    <mergeCell ref="L168:L169"/>
    <mergeCell ref="M168:M169"/>
    <mergeCell ref="AY165:AY166"/>
    <mergeCell ref="AL166:AN166"/>
    <mergeCell ref="AU167:AU170"/>
    <mergeCell ref="AV167:AW170"/>
    <mergeCell ref="AL164:AL165"/>
    <mergeCell ref="AE164:AE165"/>
    <mergeCell ref="AO167:AP170"/>
    <mergeCell ref="AM164:AM165"/>
    <mergeCell ref="N168:N169"/>
    <mergeCell ref="O168:O169"/>
    <mergeCell ref="P168:P169"/>
    <mergeCell ref="AC164:AC165"/>
    <mergeCell ref="AN164:AN165"/>
    <mergeCell ref="B171:B174"/>
    <mergeCell ref="C171:C174"/>
    <mergeCell ref="D171:D174"/>
    <mergeCell ref="R172:R173"/>
    <mergeCell ref="S172:S173"/>
    <mergeCell ref="T172:T173"/>
    <mergeCell ref="U172:U173"/>
    <mergeCell ref="AN168:AN169"/>
    <mergeCell ref="AK168:AK169"/>
    <mergeCell ref="Y168:Y169"/>
    <mergeCell ref="A169:A170"/>
    <mergeCell ref="C169:C170"/>
    <mergeCell ref="D169:D170"/>
    <mergeCell ref="AH168:AH169"/>
    <mergeCell ref="AI168:AI169"/>
    <mergeCell ref="AJ168:AJ169"/>
    <mergeCell ref="AD168:AD169"/>
    <mergeCell ref="R168:R169"/>
    <mergeCell ref="S168:S169"/>
    <mergeCell ref="T168:T169"/>
    <mergeCell ref="U168:U169"/>
    <mergeCell ref="AF168:AF169"/>
    <mergeCell ref="Q168:Q169"/>
    <mergeCell ref="AA168:AA169"/>
    <mergeCell ref="AB168:AB169"/>
    <mergeCell ref="AC168:AC169"/>
    <mergeCell ref="AE168:AE169"/>
    <mergeCell ref="A167:A168"/>
    <mergeCell ref="B167:B170"/>
    <mergeCell ref="C167:C168"/>
    <mergeCell ref="D167:D168"/>
    <mergeCell ref="AY171:AY174"/>
    <mergeCell ref="E172:E173"/>
    <mergeCell ref="F172:F173"/>
    <mergeCell ref="G172:G173"/>
    <mergeCell ref="H172:H173"/>
    <mergeCell ref="I172:I173"/>
    <mergeCell ref="V172:V173"/>
    <mergeCell ref="W172:W173"/>
    <mergeCell ref="X172:X173"/>
    <mergeCell ref="Y172:Y173"/>
    <mergeCell ref="AY169:AY170"/>
    <mergeCell ref="AL170:AN170"/>
    <mergeCell ref="AU171:AU174"/>
    <mergeCell ref="AV171:AW174"/>
    <mergeCell ref="AL168:AL169"/>
    <mergeCell ref="AM168:AM169"/>
    <mergeCell ref="AL172:AL173"/>
    <mergeCell ref="AM172:AM173"/>
    <mergeCell ref="AN172:AN173"/>
    <mergeCell ref="AL174:AN174"/>
    <mergeCell ref="AO171:AP174"/>
    <mergeCell ref="AS171:AT174"/>
    <mergeCell ref="J172:J173"/>
    <mergeCell ref="K172:K173"/>
    <mergeCell ref="L172:L173"/>
    <mergeCell ref="M172:M173"/>
    <mergeCell ref="N172:N173"/>
    <mergeCell ref="O172:O173"/>
    <mergeCell ref="P172:P173"/>
    <mergeCell ref="Q172:Q173"/>
    <mergeCell ref="AG168:AG169"/>
    <mergeCell ref="Z168:Z169"/>
    <mergeCell ref="A175:A178"/>
    <mergeCell ref="B175:B178"/>
    <mergeCell ref="C175:C178"/>
    <mergeCell ref="D175:D178"/>
    <mergeCell ref="R176:R177"/>
    <mergeCell ref="S176:S177"/>
    <mergeCell ref="T176:T177"/>
    <mergeCell ref="U176:U177"/>
    <mergeCell ref="AL176:AL177"/>
    <mergeCell ref="AM176:AM177"/>
    <mergeCell ref="AD176:AD177"/>
    <mergeCell ref="AE176:AE177"/>
    <mergeCell ref="AF176:AF177"/>
    <mergeCell ref="AG176:AG177"/>
    <mergeCell ref="AJ176:AJ177"/>
    <mergeCell ref="AK176:AK177"/>
    <mergeCell ref="AH172:AH173"/>
    <mergeCell ref="AI172:AI173"/>
    <mergeCell ref="AJ172:AJ173"/>
    <mergeCell ref="AK172:AK173"/>
    <mergeCell ref="AL178:AN178"/>
    <mergeCell ref="AH176:AH177"/>
    <mergeCell ref="AI176:AI177"/>
    <mergeCell ref="AD172:AD173"/>
    <mergeCell ref="AE172:AE173"/>
    <mergeCell ref="AF172:AF173"/>
    <mergeCell ref="AG172:AG173"/>
    <mergeCell ref="Z172:Z173"/>
    <mergeCell ref="AA172:AA173"/>
    <mergeCell ref="AB172:AB173"/>
    <mergeCell ref="AC172:AC173"/>
    <mergeCell ref="A171:A174"/>
    <mergeCell ref="AB176:AB177"/>
    <mergeCell ref="AC176:AC177"/>
    <mergeCell ref="V176:V177"/>
    <mergeCell ref="W176:W177"/>
    <mergeCell ref="X176:X177"/>
    <mergeCell ref="Y176:Y177"/>
    <mergeCell ref="N176:N177"/>
    <mergeCell ref="O176:O177"/>
    <mergeCell ref="P176:P177"/>
    <mergeCell ref="Q176:Q177"/>
    <mergeCell ref="Z176:Z177"/>
    <mergeCell ref="AA176:AA177"/>
    <mergeCell ref="AO182:AP182"/>
    <mergeCell ref="AY175:AY178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AU175:AU178"/>
    <mergeCell ref="AV175:AW178"/>
    <mergeCell ref="AO175:AP178"/>
    <mergeCell ref="AS175:AT178"/>
    <mergeCell ref="AN176:AN177"/>
    <mergeCell ref="AO183:AP186"/>
    <mergeCell ref="E184:E185"/>
    <mergeCell ref="F184:F185"/>
    <mergeCell ref="G184:G185"/>
    <mergeCell ref="H184:H185"/>
    <mergeCell ref="AC182:AE182"/>
    <mergeCell ref="AF182:AH182"/>
    <mergeCell ref="AI182:AK182"/>
    <mergeCell ref="AL182:AN182"/>
    <mergeCell ref="Q182:S182"/>
    <mergeCell ref="T182:V182"/>
    <mergeCell ref="W182:Y182"/>
    <mergeCell ref="Z182:AB182"/>
    <mergeCell ref="N184:N185"/>
    <mergeCell ref="O184:O185"/>
    <mergeCell ref="P184:P185"/>
    <mergeCell ref="Y184:Y185"/>
    <mergeCell ref="Z184:Z185"/>
    <mergeCell ref="I184:I185"/>
    <mergeCell ref="J184:J185"/>
    <mergeCell ref="K184:K185"/>
    <mergeCell ref="L184:L185"/>
    <mergeCell ref="AF184:AF185"/>
    <mergeCell ref="AA184:AA185"/>
    <mergeCell ref="AB184:AB185"/>
    <mergeCell ref="U184:U185"/>
    <mergeCell ref="V184:V185"/>
    <mergeCell ref="W184:W185"/>
    <mergeCell ref="E182:G182"/>
    <mergeCell ref="H182:J182"/>
    <mergeCell ref="K182:M182"/>
    <mergeCell ref="N182:P182"/>
    <mergeCell ref="AS183:AT186"/>
    <mergeCell ref="AU183:AU186"/>
    <mergeCell ref="Q184:Q185"/>
    <mergeCell ref="R184:R185"/>
    <mergeCell ref="S184:S185"/>
    <mergeCell ref="T184:T185"/>
    <mergeCell ref="AV183:AW186"/>
    <mergeCell ref="AY183:AY184"/>
    <mergeCell ref="A187:A188"/>
    <mergeCell ref="B187:B190"/>
    <mergeCell ref="C187:C188"/>
    <mergeCell ref="D187:D188"/>
    <mergeCell ref="J188:J189"/>
    <mergeCell ref="K188:K189"/>
    <mergeCell ref="L188:L189"/>
    <mergeCell ref="M188:M189"/>
    <mergeCell ref="A185:A186"/>
    <mergeCell ref="C185:C186"/>
    <mergeCell ref="D185:D186"/>
    <mergeCell ref="AY185:AY186"/>
    <mergeCell ref="AL186:AN186"/>
    <mergeCell ref="AK184:AK185"/>
    <mergeCell ref="AL184:AL185"/>
    <mergeCell ref="AM184:AM185"/>
    <mergeCell ref="AN184:AN185"/>
    <mergeCell ref="AG184:AG185"/>
    <mergeCell ref="AH184:AH185"/>
    <mergeCell ref="AI184:AI185"/>
    <mergeCell ref="AJ184:AJ185"/>
    <mergeCell ref="AC184:AC185"/>
    <mergeCell ref="AD184:AD185"/>
    <mergeCell ref="AE184:AE185"/>
    <mergeCell ref="X184:X185"/>
    <mergeCell ref="M184:M185"/>
    <mergeCell ref="A189:A190"/>
    <mergeCell ref="C189:C190"/>
    <mergeCell ref="D189:D190"/>
    <mergeCell ref="AH188:AH189"/>
    <mergeCell ref="AI188:AI189"/>
    <mergeCell ref="AJ188:AJ189"/>
    <mergeCell ref="AK188:AK189"/>
    <mergeCell ref="AD188:AD189"/>
    <mergeCell ref="AE188:AE189"/>
    <mergeCell ref="AF188:AF189"/>
    <mergeCell ref="AG188:AG189"/>
    <mergeCell ref="Z188:Z189"/>
    <mergeCell ref="AA188:AA189"/>
    <mergeCell ref="AB188:AB189"/>
    <mergeCell ref="AC188:AC189"/>
    <mergeCell ref="A183:A184"/>
    <mergeCell ref="B183:B186"/>
    <mergeCell ref="C183:C184"/>
    <mergeCell ref="D183:D184"/>
    <mergeCell ref="AY187:AY188"/>
    <mergeCell ref="E188:E189"/>
    <mergeCell ref="F188:F189"/>
    <mergeCell ref="G188:G189"/>
    <mergeCell ref="H188:H189"/>
    <mergeCell ref="I188:I189"/>
    <mergeCell ref="V188:V189"/>
    <mergeCell ref="W188:W189"/>
    <mergeCell ref="X188:X189"/>
    <mergeCell ref="Y188:Y189"/>
    <mergeCell ref="AO187:AP190"/>
    <mergeCell ref="AS187:AT190"/>
    <mergeCell ref="N188:N189"/>
    <mergeCell ref="O188:O189"/>
    <mergeCell ref="P188:P189"/>
    <mergeCell ref="Q188:Q189"/>
    <mergeCell ref="R188:R189"/>
    <mergeCell ref="AY191:AY192"/>
    <mergeCell ref="E192:E193"/>
    <mergeCell ref="F192:F193"/>
    <mergeCell ref="G192:G193"/>
    <mergeCell ref="H192:H193"/>
    <mergeCell ref="I192:I193"/>
    <mergeCell ref="R192:R193"/>
    <mergeCell ref="S192:S193"/>
    <mergeCell ref="T192:T193"/>
    <mergeCell ref="U192:U193"/>
    <mergeCell ref="AY189:AY190"/>
    <mergeCell ref="AL190:AN190"/>
    <mergeCell ref="AU191:AU194"/>
    <mergeCell ref="AV191:AW194"/>
    <mergeCell ref="AL188:AL189"/>
    <mergeCell ref="AM188:AM189"/>
    <mergeCell ref="AN192:AN193"/>
    <mergeCell ref="AY193:AY194"/>
    <mergeCell ref="AL194:AN194"/>
    <mergeCell ref="AN188:AN189"/>
    <mergeCell ref="AO191:AP194"/>
    <mergeCell ref="AS191:AT194"/>
    <mergeCell ref="J192:J193"/>
    <mergeCell ref="K192:K193"/>
    <mergeCell ref="L192:L193"/>
    <mergeCell ref="M192:M193"/>
    <mergeCell ref="S188:S189"/>
    <mergeCell ref="T188:T189"/>
    <mergeCell ref="U188:U189"/>
    <mergeCell ref="AU187:AU190"/>
    <mergeCell ref="AV187:AW190"/>
    <mergeCell ref="AL192:AL193"/>
    <mergeCell ref="A193:A194"/>
    <mergeCell ref="C193:C194"/>
    <mergeCell ref="D193:D194"/>
    <mergeCell ref="AH192:AH193"/>
    <mergeCell ref="AI192:AI193"/>
    <mergeCell ref="AJ192:AJ193"/>
    <mergeCell ref="AF192:AF193"/>
    <mergeCell ref="AG192:AG193"/>
    <mergeCell ref="Z192:Z193"/>
    <mergeCell ref="AA192:AA193"/>
    <mergeCell ref="N192:N193"/>
    <mergeCell ref="O192:O193"/>
    <mergeCell ref="P192:P193"/>
    <mergeCell ref="Q192:Q193"/>
    <mergeCell ref="AB192:AB193"/>
    <mergeCell ref="AC192:AC193"/>
    <mergeCell ref="V192:V193"/>
    <mergeCell ref="W192:W193"/>
    <mergeCell ref="X192:X193"/>
    <mergeCell ref="Y192:Y193"/>
    <mergeCell ref="A191:A192"/>
    <mergeCell ref="B191:B194"/>
    <mergeCell ref="C191:C192"/>
    <mergeCell ref="D191:D192"/>
    <mergeCell ref="AM192:AM193"/>
    <mergeCell ref="N196:N197"/>
    <mergeCell ref="O196:O197"/>
    <mergeCell ref="P196:P197"/>
    <mergeCell ref="Q196:Q197"/>
    <mergeCell ref="R196:R197"/>
    <mergeCell ref="S196:S197"/>
    <mergeCell ref="AO195:AP198"/>
    <mergeCell ref="AS195:AT198"/>
    <mergeCell ref="J196:J197"/>
    <mergeCell ref="K196:K197"/>
    <mergeCell ref="L196:L197"/>
    <mergeCell ref="M196:M197"/>
    <mergeCell ref="T196:T197"/>
    <mergeCell ref="U196:U197"/>
    <mergeCell ref="AF196:AF197"/>
    <mergeCell ref="AG196:AG197"/>
    <mergeCell ref="AK192:AK193"/>
    <mergeCell ref="AD192:AD193"/>
    <mergeCell ref="AE192:AE193"/>
    <mergeCell ref="Z196:Z197"/>
    <mergeCell ref="AA196:AA197"/>
    <mergeCell ref="AB196:AB197"/>
    <mergeCell ref="A199:A200"/>
    <mergeCell ref="B199:B202"/>
    <mergeCell ref="C199:C200"/>
    <mergeCell ref="D199:D200"/>
    <mergeCell ref="AO199:AP202"/>
    <mergeCell ref="AM196:AM197"/>
    <mergeCell ref="N200:N201"/>
    <mergeCell ref="O200:O201"/>
    <mergeCell ref="P200:P201"/>
    <mergeCell ref="AC196:AC197"/>
    <mergeCell ref="AN196:AN197"/>
    <mergeCell ref="A197:A198"/>
    <mergeCell ref="C197:C198"/>
    <mergeCell ref="D197:D198"/>
    <mergeCell ref="AH196:AH197"/>
    <mergeCell ref="AI196:AI197"/>
    <mergeCell ref="AJ196:AJ197"/>
    <mergeCell ref="AK196:AK197"/>
    <mergeCell ref="AD196:AD197"/>
    <mergeCell ref="E196:E197"/>
    <mergeCell ref="F196:F197"/>
    <mergeCell ref="G196:G197"/>
    <mergeCell ref="H196:H197"/>
    <mergeCell ref="I196:I197"/>
    <mergeCell ref="V196:V197"/>
    <mergeCell ref="W196:W197"/>
    <mergeCell ref="X196:X197"/>
    <mergeCell ref="Y196:Y197"/>
    <mergeCell ref="A195:A196"/>
    <mergeCell ref="B195:B198"/>
    <mergeCell ref="C195:C196"/>
    <mergeCell ref="D195:D196"/>
    <mergeCell ref="G200:G201"/>
    <mergeCell ref="H200:H201"/>
    <mergeCell ref="I200:I201"/>
    <mergeCell ref="V200:V201"/>
    <mergeCell ref="R200:R201"/>
    <mergeCell ref="S200:S201"/>
    <mergeCell ref="T200:T201"/>
    <mergeCell ref="U200:U201"/>
    <mergeCell ref="AS199:AT202"/>
    <mergeCell ref="J200:J201"/>
    <mergeCell ref="K200:K201"/>
    <mergeCell ref="L200:L201"/>
    <mergeCell ref="M200:M201"/>
    <mergeCell ref="AY197:AY198"/>
    <mergeCell ref="AL198:AN198"/>
    <mergeCell ref="AU199:AU202"/>
    <mergeCell ref="AV199:AW202"/>
    <mergeCell ref="AL196:AL197"/>
    <mergeCell ref="AE196:AE197"/>
    <mergeCell ref="AY195:AY196"/>
    <mergeCell ref="AU195:AU198"/>
    <mergeCell ref="AV195:AW198"/>
    <mergeCell ref="P204:P205"/>
    <mergeCell ref="Q204:Q205"/>
    <mergeCell ref="AG200:AG201"/>
    <mergeCell ref="Z200:Z201"/>
    <mergeCell ref="A203:A204"/>
    <mergeCell ref="B203:B206"/>
    <mergeCell ref="C203:C204"/>
    <mergeCell ref="D203:D204"/>
    <mergeCell ref="AB204:AB205"/>
    <mergeCell ref="AC204:AC205"/>
    <mergeCell ref="V204:V205"/>
    <mergeCell ref="W204:W205"/>
    <mergeCell ref="AN200:AN201"/>
    <mergeCell ref="AK200:AK201"/>
    <mergeCell ref="Y200:Y201"/>
    <mergeCell ref="A201:A202"/>
    <mergeCell ref="C201:C202"/>
    <mergeCell ref="D201:D202"/>
    <mergeCell ref="AH200:AH201"/>
    <mergeCell ref="AI200:AI201"/>
    <mergeCell ref="AJ200:AJ201"/>
    <mergeCell ref="AD200:AD201"/>
    <mergeCell ref="AF200:AF201"/>
    <mergeCell ref="Q200:Q201"/>
    <mergeCell ref="W200:W201"/>
    <mergeCell ref="X200:X201"/>
    <mergeCell ref="AA200:AA201"/>
    <mergeCell ref="AB200:AB201"/>
    <mergeCell ref="AC200:AC201"/>
    <mergeCell ref="AE200:AE201"/>
    <mergeCell ref="E200:E201"/>
    <mergeCell ref="F200:F201"/>
    <mergeCell ref="A205:A206"/>
    <mergeCell ref="C205:C206"/>
    <mergeCell ref="D205:D206"/>
    <mergeCell ref="AH204:AH205"/>
    <mergeCell ref="AY203:AY204"/>
    <mergeCell ref="E204:E205"/>
    <mergeCell ref="F204:F205"/>
    <mergeCell ref="G204:G205"/>
    <mergeCell ref="H204:H205"/>
    <mergeCell ref="I204:I205"/>
    <mergeCell ref="R204:R205"/>
    <mergeCell ref="S204:S205"/>
    <mergeCell ref="T204:T205"/>
    <mergeCell ref="U204:U205"/>
    <mergeCell ref="AY201:AY202"/>
    <mergeCell ref="AL202:AN202"/>
    <mergeCell ref="AU203:AU206"/>
    <mergeCell ref="AV203:AW206"/>
    <mergeCell ref="AL200:AL201"/>
    <mergeCell ref="AM200:AM201"/>
    <mergeCell ref="AN204:AN205"/>
    <mergeCell ref="AY205:AY206"/>
    <mergeCell ref="AL206:AN206"/>
    <mergeCell ref="AY199:AY200"/>
    <mergeCell ref="AO203:AP206"/>
    <mergeCell ref="AS203:AT206"/>
    <mergeCell ref="J204:J205"/>
    <mergeCell ref="K204:K205"/>
    <mergeCell ref="L204:L205"/>
    <mergeCell ref="M204:M205"/>
    <mergeCell ref="N204:N205"/>
    <mergeCell ref="O204:O205"/>
    <mergeCell ref="AL204:AL205"/>
    <mergeCell ref="AM204:AM205"/>
    <mergeCell ref="N208:N209"/>
    <mergeCell ref="O208:O209"/>
    <mergeCell ref="P208:P209"/>
    <mergeCell ref="Q208:Q209"/>
    <mergeCell ref="R208:R209"/>
    <mergeCell ref="S208:S209"/>
    <mergeCell ref="AO207:AP210"/>
    <mergeCell ref="AS207:AT210"/>
    <mergeCell ref="J208:J209"/>
    <mergeCell ref="K208:K209"/>
    <mergeCell ref="L208:L209"/>
    <mergeCell ref="M208:M209"/>
    <mergeCell ref="T208:T209"/>
    <mergeCell ref="U208:U209"/>
    <mergeCell ref="AF208:AF209"/>
    <mergeCell ref="AG208:AG209"/>
    <mergeCell ref="AK204:AK205"/>
    <mergeCell ref="AD204:AD205"/>
    <mergeCell ref="AE204:AE205"/>
    <mergeCell ref="Z208:Z209"/>
    <mergeCell ref="AA208:AA209"/>
    <mergeCell ref="AB208:AB209"/>
    <mergeCell ref="AI204:AI205"/>
    <mergeCell ref="AJ204:AJ205"/>
    <mergeCell ref="AF204:AF205"/>
    <mergeCell ref="AG204:AG205"/>
    <mergeCell ref="Z204:Z205"/>
    <mergeCell ref="AA204:AA205"/>
    <mergeCell ref="X204:X205"/>
    <mergeCell ref="Y204:Y205"/>
    <mergeCell ref="A209:A210"/>
    <mergeCell ref="C209:C210"/>
    <mergeCell ref="D209:D210"/>
    <mergeCell ref="AH208:AH209"/>
    <mergeCell ref="AI208:AI209"/>
    <mergeCell ref="AJ208:AJ209"/>
    <mergeCell ref="AK208:AK209"/>
    <mergeCell ref="AD208:AD209"/>
    <mergeCell ref="AY207:AY208"/>
    <mergeCell ref="E208:E209"/>
    <mergeCell ref="F208:F209"/>
    <mergeCell ref="G208:G209"/>
    <mergeCell ref="H208:H209"/>
    <mergeCell ref="I208:I209"/>
    <mergeCell ref="V208:V209"/>
    <mergeCell ref="W208:W209"/>
    <mergeCell ref="X208:X209"/>
    <mergeCell ref="Y208:Y209"/>
    <mergeCell ref="AU207:AU210"/>
    <mergeCell ref="AV207:AW210"/>
    <mergeCell ref="A207:A208"/>
    <mergeCell ref="B207:B210"/>
    <mergeCell ref="C207:C208"/>
    <mergeCell ref="D207:D208"/>
    <mergeCell ref="AY211:AY212"/>
    <mergeCell ref="E212:E213"/>
    <mergeCell ref="F212:F213"/>
    <mergeCell ref="G212:G213"/>
    <mergeCell ref="H212:H213"/>
    <mergeCell ref="I212:I213"/>
    <mergeCell ref="V212:V213"/>
    <mergeCell ref="W212:W213"/>
    <mergeCell ref="X212:X213"/>
    <mergeCell ref="AS211:AT214"/>
    <mergeCell ref="J212:J213"/>
    <mergeCell ref="K212:K213"/>
    <mergeCell ref="L212:L213"/>
    <mergeCell ref="M212:M213"/>
    <mergeCell ref="AY209:AY210"/>
    <mergeCell ref="AL210:AN210"/>
    <mergeCell ref="AU211:AU214"/>
    <mergeCell ref="AV211:AW214"/>
    <mergeCell ref="AL208:AL209"/>
    <mergeCell ref="AE208:AE209"/>
    <mergeCell ref="AO211:AP214"/>
    <mergeCell ref="AM208:AM209"/>
    <mergeCell ref="N212:N213"/>
    <mergeCell ref="O212:O213"/>
    <mergeCell ref="P212:P213"/>
    <mergeCell ref="AC208:AC209"/>
    <mergeCell ref="AN208:AN209"/>
    <mergeCell ref="B215:B218"/>
    <mergeCell ref="C215:C218"/>
    <mergeCell ref="D215:D218"/>
    <mergeCell ref="R216:R217"/>
    <mergeCell ref="S216:S217"/>
    <mergeCell ref="T216:T217"/>
    <mergeCell ref="U216:U217"/>
    <mergeCell ref="AN212:AN213"/>
    <mergeCell ref="AK212:AK213"/>
    <mergeCell ref="Y212:Y213"/>
    <mergeCell ref="A213:A214"/>
    <mergeCell ref="C213:C214"/>
    <mergeCell ref="D213:D214"/>
    <mergeCell ref="AH212:AH213"/>
    <mergeCell ref="AI212:AI213"/>
    <mergeCell ref="AJ212:AJ213"/>
    <mergeCell ref="AD212:AD213"/>
    <mergeCell ref="R212:R213"/>
    <mergeCell ref="S212:S213"/>
    <mergeCell ref="T212:T213"/>
    <mergeCell ref="U212:U213"/>
    <mergeCell ref="AF212:AF213"/>
    <mergeCell ref="Q212:Q213"/>
    <mergeCell ref="AA212:AA213"/>
    <mergeCell ref="AB212:AB213"/>
    <mergeCell ref="AC212:AC213"/>
    <mergeCell ref="AE212:AE213"/>
    <mergeCell ref="A211:A212"/>
    <mergeCell ref="B211:B214"/>
    <mergeCell ref="C211:C212"/>
    <mergeCell ref="D211:D212"/>
    <mergeCell ref="AY215:AY218"/>
    <mergeCell ref="E216:E217"/>
    <mergeCell ref="F216:F217"/>
    <mergeCell ref="G216:G217"/>
    <mergeCell ref="H216:H217"/>
    <mergeCell ref="I216:I217"/>
    <mergeCell ref="V216:V217"/>
    <mergeCell ref="W216:W217"/>
    <mergeCell ref="X216:X217"/>
    <mergeCell ref="Y216:Y217"/>
    <mergeCell ref="AY213:AY214"/>
    <mergeCell ref="AL214:AN214"/>
    <mergeCell ref="AU215:AU218"/>
    <mergeCell ref="AV215:AW218"/>
    <mergeCell ref="AL212:AL213"/>
    <mergeCell ref="AM212:AM213"/>
    <mergeCell ref="AL216:AL217"/>
    <mergeCell ref="AM216:AM217"/>
    <mergeCell ref="AN216:AN217"/>
    <mergeCell ref="AL218:AN218"/>
    <mergeCell ref="AO215:AP218"/>
    <mergeCell ref="AS215:AT218"/>
    <mergeCell ref="J216:J217"/>
    <mergeCell ref="K216:K217"/>
    <mergeCell ref="L216:L217"/>
    <mergeCell ref="M216:M217"/>
    <mergeCell ref="N216:N217"/>
    <mergeCell ref="O216:O217"/>
    <mergeCell ref="P216:P217"/>
    <mergeCell ref="Q216:Q217"/>
    <mergeCell ref="AG212:AG213"/>
    <mergeCell ref="Z212:Z213"/>
    <mergeCell ref="A219:A222"/>
    <mergeCell ref="B219:B222"/>
    <mergeCell ref="C219:C222"/>
    <mergeCell ref="D219:D222"/>
    <mergeCell ref="R220:R221"/>
    <mergeCell ref="S220:S221"/>
    <mergeCell ref="T220:T221"/>
    <mergeCell ref="U220:U221"/>
    <mergeCell ref="AL220:AL221"/>
    <mergeCell ref="AM220:AM221"/>
    <mergeCell ref="AD220:AD221"/>
    <mergeCell ref="AE220:AE221"/>
    <mergeCell ref="AF220:AF221"/>
    <mergeCell ref="AG220:AG221"/>
    <mergeCell ref="AJ220:AJ221"/>
    <mergeCell ref="AK220:AK221"/>
    <mergeCell ref="AH216:AH217"/>
    <mergeCell ref="AI216:AI217"/>
    <mergeCell ref="AJ216:AJ217"/>
    <mergeCell ref="AK216:AK217"/>
    <mergeCell ref="AL222:AN222"/>
    <mergeCell ref="AH220:AH221"/>
    <mergeCell ref="AI220:AI221"/>
    <mergeCell ref="AD216:AD217"/>
    <mergeCell ref="AE216:AE217"/>
    <mergeCell ref="AF216:AF217"/>
    <mergeCell ref="AG216:AG217"/>
    <mergeCell ref="Z216:Z217"/>
    <mergeCell ref="AA216:AA217"/>
    <mergeCell ref="AB216:AB217"/>
    <mergeCell ref="AC216:AC217"/>
    <mergeCell ref="A215:A218"/>
    <mergeCell ref="AB220:AB221"/>
    <mergeCell ref="AC220:AC221"/>
    <mergeCell ref="V220:V221"/>
    <mergeCell ref="W220:W221"/>
    <mergeCell ref="X220:X221"/>
    <mergeCell ref="Y220:Y221"/>
    <mergeCell ref="N220:N221"/>
    <mergeCell ref="O220:O221"/>
    <mergeCell ref="P220:P221"/>
    <mergeCell ref="Q220:Q221"/>
    <mergeCell ref="Z220:Z221"/>
    <mergeCell ref="AA220:AA221"/>
    <mergeCell ref="AO226:AP226"/>
    <mergeCell ref="AY219:AY222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AU219:AU222"/>
    <mergeCell ref="AV219:AW222"/>
    <mergeCell ref="AO219:AP222"/>
    <mergeCell ref="AS219:AT222"/>
    <mergeCell ref="AN220:AN221"/>
    <mergeCell ref="AO227:AP230"/>
    <mergeCell ref="E228:E229"/>
    <mergeCell ref="F228:F229"/>
    <mergeCell ref="G228:G229"/>
    <mergeCell ref="H228:H229"/>
    <mergeCell ref="AC226:AE226"/>
    <mergeCell ref="AF226:AH226"/>
    <mergeCell ref="AI226:AK226"/>
    <mergeCell ref="AL226:AN226"/>
    <mergeCell ref="Q226:S226"/>
    <mergeCell ref="T226:V226"/>
    <mergeCell ref="W226:Y226"/>
    <mergeCell ref="Z226:AB226"/>
    <mergeCell ref="N228:N229"/>
    <mergeCell ref="O228:O229"/>
    <mergeCell ref="P228:P229"/>
    <mergeCell ref="Y228:Y229"/>
    <mergeCell ref="Z228:Z229"/>
    <mergeCell ref="I228:I229"/>
    <mergeCell ref="J228:J229"/>
    <mergeCell ref="K228:K229"/>
    <mergeCell ref="L228:L229"/>
    <mergeCell ref="AF228:AF229"/>
    <mergeCell ref="AA228:AA229"/>
    <mergeCell ref="AB228:AB229"/>
    <mergeCell ref="U228:U229"/>
    <mergeCell ref="V228:V229"/>
    <mergeCell ref="W228:W229"/>
    <mergeCell ref="E226:G226"/>
    <mergeCell ref="H226:J226"/>
    <mergeCell ref="K226:M226"/>
    <mergeCell ref="N226:P226"/>
    <mergeCell ref="AS227:AT230"/>
    <mergeCell ref="AU227:AU230"/>
    <mergeCell ref="Q228:Q229"/>
    <mergeCell ref="R228:R229"/>
    <mergeCell ref="S228:S229"/>
    <mergeCell ref="T228:T229"/>
    <mergeCell ref="AV227:AW230"/>
    <mergeCell ref="AY227:AY228"/>
    <mergeCell ref="A231:A232"/>
    <mergeCell ref="B231:B234"/>
    <mergeCell ref="C231:C232"/>
    <mergeCell ref="D231:D232"/>
    <mergeCell ref="J232:J233"/>
    <mergeCell ref="K232:K233"/>
    <mergeCell ref="L232:L233"/>
    <mergeCell ref="M232:M233"/>
    <mergeCell ref="A229:A230"/>
    <mergeCell ref="C229:C230"/>
    <mergeCell ref="D229:D230"/>
    <mergeCell ref="AY229:AY230"/>
    <mergeCell ref="AL230:AN230"/>
    <mergeCell ref="AK228:AK229"/>
    <mergeCell ref="AL228:AL229"/>
    <mergeCell ref="AM228:AM229"/>
    <mergeCell ref="AN228:AN229"/>
    <mergeCell ref="AG228:AG229"/>
    <mergeCell ref="AH228:AH229"/>
    <mergeCell ref="AI228:AI229"/>
    <mergeCell ref="AJ228:AJ229"/>
    <mergeCell ref="AC228:AC229"/>
    <mergeCell ref="AD228:AD229"/>
    <mergeCell ref="AE228:AE229"/>
    <mergeCell ref="X228:X229"/>
    <mergeCell ref="M228:M229"/>
    <mergeCell ref="A233:A234"/>
    <mergeCell ref="C233:C234"/>
    <mergeCell ref="D233:D234"/>
    <mergeCell ref="AH232:AH233"/>
    <mergeCell ref="AI232:AI233"/>
    <mergeCell ref="AJ232:AJ233"/>
    <mergeCell ref="AK232:AK233"/>
    <mergeCell ref="AD232:AD233"/>
    <mergeCell ref="AE232:AE233"/>
    <mergeCell ref="AF232:AF233"/>
    <mergeCell ref="AG232:AG233"/>
    <mergeCell ref="Z232:Z233"/>
    <mergeCell ref="AA232:AA233"/>
    <mergeCell ref="AB232:AB233"/>
    <mergeCell ref="AC232:AC233"/>
    <mergeCell ref="A227:A228"/>
    <mergeCell ref="B227:B230"/>
    <mergeCell ref="C227:C228"/>
    <mergeCell ref="D227:D228"/>
    <mergeCell ref="AY231:AY232"/>
    <mergeCell ref="E232:E233"/>
    <mergeCell ref="F232:F233"/>
    <mergeCell ref="G232:G233"/>
    <mergeCell ref="H232:H233"/>
    <mergeCell ref="I232:I233"/>
    <mergeCell ref="V232:V233"/>
    <mergeCell ref="W232:W233"/>
    <mergeCell ref="X232:X233"/>
    <mergeCell ref="Y232:Y233"/>
    <mergeCell ref="AO231:AP234"/>
    <mergeCell ref="AS231:AT234"/>
    <mergeCell ref="N232:N233"/>
    <mergeCell ref="O232:O233"/>
    <mergeCell ref="P232:P233"/>
    <mergeCell ref="Q232:Q233"/>
    <mergeCell ref="R232:R233"/>
    <mergeCell ref="AY235:AY236"/>
    <mergeCell ref="E236:E237"/>
    <mergeCell ref="F236:F237"/>
    <mergeCell ref="G236:G237"/>
    <mergeCell ref="H236:H237"/>
    <mergeCell ref="I236:I237"/>
    <mergeCell ref="R236:R237"/>
    <mergeCell ref="S236:S237"/>
    <mergeCell ref="T236:T237"/>
    <mergeCell ref="U236:U237"/>
    <mergeCell ref="AY233:AY234"/>
    <mergeCell ref="AL234:AN234"/>
    <mergeCell ref="AU235:AU238"/>
    <mergeCell ref="AV235:AW238"/>
    <mergeCell ref="AL232:AL233"/>
    <mergeCell ref="AM232:AM233"/>
    <mergeCell ref="AN236:AN237"/>
    <mergeCell ref="AY237:AY238"/>
    <mergeCell ref="AL238:AN238"/>
    <mergeCell ref="AN232:AN233"/>
    <mergeCell ref="AO235:AP238"/>
    <mergeCell ref="AS235:AT238"/>
    <mergeCell ref="J236:J237"/>
    <mergeCell ref="K236:K237"/>
    <mergeCell ref="L236:L237"/>
    <mergeCell ref="M236:M237"/>
    <mergeCell ref="S232:S233"/>
    <mergeCell ref="T232:T233"/>
    <mergeCell ref="U232:U233"/>
    <mergeCell ref="AU231:AU234"/>
    <mergeCell ref="AV231:AW234"/>
    <mergeCell ref="AL236:AL237"/>
    <mergeCell ref="A237:A238"/>
    <mergeCell ref="C237:C238"/>
    <mergeCell ref="D237:D238"/>
    <mergeCell ref="AH236:AH237"/>
    <mergeCell ref="AI236:AI237"/>
    <mergeCell ref="AJ236:AJ237"/>
    <mergeCell ref="AF236:AF237"/>
    <mergeCell ref="AG236:AG237"/>
    <mergeCell ref="Z236:Z237"/>
    <mergeCell ref="AA236:AA237"/>
    <mergeCell ref="N236:N237"/>
    <mergeCell ref="O236:O237"/>
    <mergeCell ref="P236:P237"/>
    <mergeCell ref="Q236:Q237"/>
    <mergeCell ref="AB236:AB237"/>
    <mergeCell ref="AC236:AC237"/>
    <mergeCell ref="V236:V237"/>
    <mergeCell ref="W236:W237"/>
    <mergeCell ref="X236:X237"/>
    <mergeCell ref="Y236:Y237"/>
    <mergeCell ref="A235:A236"/>
    <mergeCell ref="B235:B238"/>
    <mergeCell ref="C235:C236"/>
    <mergeCell ref="D235:D236"/>
    <mergeCell ref="AM236:AM237"/>
    <mergeCell ref="N240:N241"/>
    <mergeCell ref="O240:O241"/>
    <mergeCell ref="P240:P241"/>
    <mergeCell ref="Q240:Q241"/>
    <mergeCell ref="R240:R241"/>
    <mergeCell ref="S240:S241"/>
    <mergeCell ref="AO239:AP242"/>
    <mergeCell ref="AS239:AT242"/>
    <mergeCell ref="J240:J241"/>
    <mergeCell ref="K240:K241"/>
    <mergeCell ref="L240:L241"/>
    <mergeCell ref="M240:M241"/>
    <mergeCell ref="T240:T241"/>
    <mergeCell ref="U240:U241"/>
    <mergeCell ref="AF240:AF241"/>
    <mergeCell ref="AG240:AG241"/>
    <mergeCell ref="AK236:AK237"/>
    <mergeCell ref="AD236:AD237"/>
    <mergeCell ref="AE236:AE237"/>
    <mergeCell ref="Z240:Z241"/>
    <mergeCell ref="AA240:AA241"/>
    <mergeCell ref="AB240:AB241"/>
    <mergeCell ref="A243:A244"/>
    <mergeCell ref="B243:B246"/>
    <mergeCell ref="C243:C244"/>
    <mergeCell ref="D243:D244"/>
    <mergeCell ref="AO243:AP246"/>
    <mergeCell ref="AM240:AM241"/>
    <mergeCell ref="N244:N245"/>
    <mergeCell ref="O244:O245"/>
    <mergeCell ref="P244:P245"/>
    <mergeCell ref="AC240:AC241"/>
    <mergeCell ref="AN240:AN241"/>
    <mergeCell ref="A241:A242"/>
    <mergeCell ref="C241:C242"/>
    <mergeCell ref="D241:D242"/>
    <mergeCell ref="AH240:AH241"/>
    <mergeCell ref="AI240:AI241"/>
    <mergeCell ref="AJ240:AJ241"/>
    <mergeCell ref="AK240:AK241"/>
    <mergeCell ref="AD240:AD241"/>
    <mergeCell ref="E240:E241"/>
    <mergeCell ref="F240:F241"/>
    <mergeCell ref="G240:G241"/>
    <mergeCell ref="H240:H241"/>
    <mergeCell ref="I240:I241"/>
    <mergeCell ref="V240:V241"/>
    <mergeCell ref="W240:W241"/>
    <mergeCell ref="X240:X241"/>
    <mergeCell ref="Y240:Y241"/>
    <mergeCell ref="A239:A240"/>
    <mergeCell ref="B239:B242"/>
    <mergeCell ref="C239:C240"/>
    <mergeCell ref="D239:D240"/>
    <mergeCell ref="G244:G245"/>
    <mergeCell ref="H244:H245"/>
    <mergeCell ref="I244:I245"/>
    <mergeCell ref="V244:V245"/>
    <mergeCell ref="R244:R245"/>
    <mergeCell ref="S244:S245"/>
    <mergeCell ref="T244:T245"/>
    <mergeCell ref="U244:U245"/>
    <mergeCell ref="AS243:AT246"/>
    <mergeCell ref="J244:J245"/>
    <mergeCell ref="K244:K245"/>
    <mergeCell ref="L244:L245"/>
    <mergeCell ref="M244:M245"/>
    <mergeCell ref="AY241:AY242"/>
    <mergeCell ref="AL242:AN242"/>
    <mergeCell ref="AU243:AU246"/>
    <mergeCell ref="AV243:AW246"/>
    <mergeCell ref="AL240:AL241"/>
    <mergeCell ref="AE240:AE241"/>
    <mergeCell ref="AY239:AY240"/>
    <mergeCell ref="AU239:AU242"/>
    <mergeCell ref="AV239:AW242"/>
    <mergeCell ref="P248:P249"/>
    <mergeCell ref="Q248:Q249"/>
    <mergeCell ref="AG244:AG245"/>
    <mergeCell ref="Z244:Z245"/>
    <mergeCell ref="A247:A248"/>
    <mergeCell ref="B247:B250"/>
    <mergeCell ref="C247:C248"/>
    <mergeCell ref="D247:D248"/>
    <mergeCell ref="AB248:AB249"/>
    <mergeCell ref="AC248:AC249"/>
    <mergeCell ref="V248:V249"/>
    <mergeCell ref="W248:W249"/>
    <mergeCell ref="AN244:AN245"/>
    <mergeCell ref="AK244:AK245"/>
    <mergeCell ref="Y244:Y245"/>
    <mergeCell ref="A245:A246"/>
    <mergeCell ref="C245:C246"/>
    <mergeCell ref="D245:D246"/>
    <mergeCell ref="AH244:AH245"/>
    <mergeCell ref="AI244:AI245"/>
    <mergeCell ref="AJ244:AJ245"/>
    <mergeCell ref="AD244:AD245"/>
    <mergeCell ref="AF244:AF245"/>
    <mergeCell ref="Q244:Q245"/>
    <mergeCell ref="W244:W245"/>
    <mergeCell ref="X244:X245"/>
    <mergeCell ref="AA244:AA245"/>
    <mergeCell ref="AB244:AB245"/>
    <mergeCell ref="AC244:AC245"/>
    <mergeCell ref="AE244:AE245"/>
    <mergeCell ref="E244:E245"/>
    <mergeCell ref="F244:F245"/>
    <mergeCell ref="A249:A250"/>
    <mergeCell ref="C249:C250"/>
    <mergeCell ref="D249:D250"/>
    <mergeCell ref="AH248:AH249"/>
    <mergeCell ref="AY247:AY248"/>
    <mergeCell ref="E248:E249"/>
    <mergeCell ref="F248:F249"/>
    <mergeCell ref="G248:G249"/>
    <mergeCell ref="H248:H249"/>
    <mergeCell ref="I248:I249"/>
    <mergeCell ref="R248:R249"/>
    <mergeCell ref="S248:S249"/>
    <mergeCell ref="T248:T249"/>
    <mergeCell ref="U248:U249"/>
    <mergeCell ref="AY245:AY246"/>
    <mergeCell ref="AL246:AN246"/>
    <mergeCell ref="AU247:AU250"/>
    <mergeCell ref="AV247:AW250"/>
    <mergeCell ref="AL244:AL245"/>
    <mergeCell ref="AM244:AM245"/>
    <mergeCell ref="AN248:AN249"/>
    <mergeCell ref="AY249:AY250"/>
    <mergeCell ref="AL250:AN250"/>
    <mergeCell ref="AY243:AY244"/>
    <mergeCell ref="AO247:AP250"/>
    <mergeCell ref="AS247:AT250"/>
    <mergeCell ref="J248:J249"/>
    <mergeCell ref="K248:K249"/>
    <mergeCell ref="L248:L249"/>
    <mergeCell ref="M248:M249"/>
    <mergeCell ref="N248:N249"/>
    <mergeCell ref="O248:O249"/>
    <mergeCell ref="AL248:AL249"/>
    <mergeCell ref="AM248:AM249"/>
    <mergeCell ref="N252:N253"/>
    <mergeCell ref="O252:O253"/>
    <mergeCell ref="P252:P253"/>
    <mergeCell ref="Q252:Q253"/>
    <mergeCell ref="R252:R253"/>
    <mergeCell ref="S252:S253"/>
    <mergeCell ref="AO251:AP254"/>
    <mergeCell ref="AS251:AT254"/>
    <mergeCell ref="J252:J253"/>
    <mergeCell ref="K252:K253"/>
    <mergeCell ref="L252:L253"/>
    <mergeCell ref="M252:M253"/>
    <mergeCell ref="T252:T253"/>
    <mergeCell ref="U252:U253"/>
    <mergeCell ref="AF252:AF253"/>
    <mergeCell ref="AG252:AG253"/>
    <mergeCell ref="AK248:AK249"/>
    <mergeCell ref="AD248:AD249"/>
    <mergeCell ref="AE248:AE249"/>
    <mergeCell ref="Z252:Z253"/>
    <mergeCell ref="AA252:AA253"/>
    <mergeCell ref="AB252:AB253"/>
    <mergeCell ref="AI248:AI249"/>
    <mergeCell ref="AJ248:AJ249"/>
    <mergeCell ref="AF248:AF249"/>
    <mergeCell ref="AG248:AG249"/>
    <mergeCell ref="Z248:Z249"/>
    <mergeCell ref="AA248:AA249"/>
    <mergeCell ref="X248:X249"/>
    <mergeCell ref="Y248:Y249"/>
    <mergeCell ref="A253:A254"/>
    <mergeCell ref="C253:C254"/>
    <mergeCell ref="D253:D254"/>
    <mergeCell ref="AH252:AH253"/>
    <mergeCell ref="AI252:AI253"/>
    <mergeCell ref="AJ252:AJ253"/>
    <mergeCell ref="AK252:AK253"/>
    <mergeCell ref="AD252:AD253"/>
    <mergeCell ref="AY251:AY252"/>
    <mergeCell ref="E252:E253"/>
    <mergeCell ref="F252:F253"/>
    <mergeCell ref="G252:G253"/>
    <mergeCell ref="H252:H253"/>
    <mergeCell ref="I252:I253"/>
    <mergeCell ref="V252:V253"/>
    <mergeCell ref="W252:W253"/>
    <mergeCell ref="X252:X253"/>
    <mergeCell ref="Y252:Y253"/>
    <mergeCell ref="AU251:AU254"/>
    <mergeCell ref="AV251:AW254"/>
    <mergeCell ref="A251:A252"/>
    <mergeCell ref="B251:B254"/>
    <mergeCell ref="C251:C252"/>
    <mergeCell ref="D251:D252"/>
    <mergeCell ref="AY255:AY256"/>
    <mergeCell ref="E256:E257"/>
    <mergeCell ref="F256:F257"/>
    <mergeCell ref="G256:G257"/>
    <mergeCell ref="H256:H257"/>
    <mergeCell ref="I256:I257"/>
    <mergeCell ref="V256:V257"/>
    <mergeCell ref="W256:W257"/>
    <mergeCell ref="X256:X257"/>
    <mergeCell ref="AS255:AT258"/>
    <mergeCell ref="J256:J257"/>
    <mergeCell ref="K256:K257"/>
    <mergeCell ref="L256:L257"/>
    <mergeCell ref="M256:M257"/>
    <mergeCell ref="AY253:AY254"/>
    <mergeCell ref="AL254:AN254"/>
    <mergeCell ref="AU255:AU258"/>
    <mergeCell ref="AV255:AW258"/>
    <mergeCell ref="AL252:AL253"/>
    <mergeCell ref="AE252:AE253"/>
    <mergeCell ref="AO255:AP258"/>
    <mergeCell ref="AM252:AM253"/>
    <mergeCell ref="N256:N257"/>
    <mergeCell ref="O256:O257"/>
    <mergeCell ref="P256:P257"/>
    <mergeCell ref="AC252:AC253"/>
    <mergeCell ref="AN252:AN253"/>
    <mergeCell ref="B259:B262"/>
    <mergeCell ref="C259:C262"/>
    <mergeCell ref="D259:D262"/>
    <mergeCell ref="R260:R261"/>
    <mergeCell ref="S260:S261"/>
    <mergeCell ref="T260:T261"/>
    <mergeCell ref="U260:U261"/>
    <mergeCell ref="AN256:AN257"/>
    <mergeCell ref="AK256:AK257"/>
    <mergeCell ref="Y256:Y257"/>
    <mergeCell ref="A257:A258"/>
    <mergeCell ref="C257:C258"/>
    <mergeCell ref="D257:D258"/>
    <mergeCell ref="AH256:AH257"/>
    <mergeCell ref="AI256:AI257"/>
    <mergeCell ref="AJ256:AJ257"/>
    <mergeCell ref="AD256:AD257"/>
    <mergeCell ref="R256:R257"/>
    <mergeCell ref="S256:S257"/>
    <mergeCell ref="T256:T257"/>
    <mergeCell ref="U256:U257"/>
    <mergeCell ref="AF256:AF257"/>
    <mergeCell ref="Q256:Q257"/>
    <mergeCell ref="AA256:AA257"/>
    <mergeCell ref="AB256:AB257"/>
    <mergeCell ref="AC256:AC257"/>
    <mergeCell ref="AE256:AE257"/>
    <mergeCell ref="A255:A256"/>
    <mergeCell ref="B255:B258"/>
    <mergeCell ref="C255:C256"/>
    <mergeCell ref="D255:D256"/>
    <mergeCell ref="AY259:AY262"/>
    <mergeCell ref="E260:E261"/>
    <mergeCell ref="F260:F261"/>
    <mergeCell ref="G260:G261"/>
    <mergeCell ref="H260:H261"/>
    <mergeCell ref="I260:I261"/>
    <mergeCell ref="V260:V261"/>
    <mergeCell ref="W260:W261"/>
    <mergeCell ref="X260:X261"/>
    <mergeCell ref="Y260:Y261"/>
    <mergeCell ref="AY257:AY258"/>
    <mergeCell ref="AL258:AN258"/>
    <mergeCell ref="AU259:AU262"/>
    <mergeCell ref="AV259:AW262"/>
    <mergeCell ref="AL256:AL257"/>
    <mergeCell ref="AM256:AM257"/>
    <mergeCell ref="AL260:AL261"/>
    <mergeCell ref="AM260:AM261"/>
    <mergeCell ref="AN260:AN261"/>
    <mergeCell ref="AL262:AN262"/>
    <mergeCell ref="AO259:AP262"/>
    <mergeCell ref="AS259:AT262"/>
    <mergeCell ref="J260:J261"/>
    <mergeCell ref="K260:K261"/>
    <mergeCell ref="L260:L261"/>
    <mergeCell ref="M260:M261"/>
    <mergeCell ref="N260:N261"/>
    <mergeCell ref="O260:O261"/>
    <mergeCell ref="P260:P261"/>
    <mergeCell ref="Q260:Q261"/>
    <mergeCell ref="AG256:AG257"/>
    <mergeCell ref="Z256:Z257"/>
    <mergeCell ref="A263:A266"/>
    <mergeCell ref="B263:B266"/>
    <mergeCell ref="C263:C266"/>
    <mergeCell ref="D263:D266"/>
    <mergeCell ref="R264:R265"/>
    <mergeCell ref="S264:S265"/>
    <mergeCell ref="T264:T265"/>
    <mergeCell ref="U264:U265"/>
    <mergeCell ref="AL264:AL265"/>
    <mergeCell ref="AM264:AM265"/>
    <mergeCell ref="AD264:AD265"/>
    <mergeCell ref="AE264:AE265"/>
    <mergeCell ref="AF264:AF265"/>
    <mergeCell ref="AG264:AG265"/>
    <mergeCell ref="AJ264:AJ265"/>
    <mergeCell ref="AK264:AK265"/>
    <mergeCell ref="AH260:AH261"/>
    <mergeCell ref="AI260:AI261"/>
    <mergeCell ref="AJ260:AJ261"/>
    <mergeCell ref="AK260:AK261"/>
    <mergeCell ref="AL266:AN266"/>
    <mergeCell ref="AH264:AH265"/>
    <mergeCell ref="AI264:AI265"/>
    <mergeCell ref="AD260:AD261"/>
    <mergeCell ref="AE260:AE261"/>
    <mergeCell ref="AF260:AF261"/>
    <mergeCell ref="AG260:AG261"/>
    <mergeCell ref="Z260:Z261"/>
    <mergeCell ref="AA260:AA261"/>
    <mergeCell ref="AB260:AB261"/>
    <mergeCell ref="AC260:AC261"/>
    <mergeCell ref="A259:A262"/>
    <mergeCell ref="AB264:AB265"/>
    <mergeCell ref="AC264:AC265"/>
    <mergeCell ref="V264:V265"/>
    <mergeCell ref="W264:W265"/>
    <mergeCell ref="X264:X265"/>
    <mergeCell ref="Y264:Y265"/>
    <mergeCell ref="N264:N265"/>
    <mergeCell ref="O264:O265"/>
    <mergeCell ref="P264:P265"/>
    <mergeCell ref="Q264:Q265"/>
    <mergeCell ref="Z264:Z265"/>
    <mergeCell ref="AA264:AA265"/>
    <mergeCell ref="AO270:AP270"/>
    <mergeCell ref="AY263:AY266"/>
    <mergeCell ref="E264:E265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AU263:AU266"/>
    <mergeCell ref="AV263:AW266"/>
    <mergeCell ref="AO263:AP266"/>
    <mergeCell ref="AS263:AT266"/>
    <mergeCell ref="AN264:AN265"/>
    <mergeCell ref="AO271:AP274"/>
    <mergeCell ref="E272:E273"/>
    <mergeCell ref="F272:F273"/>
    <mergeCell ref="G272:G273"/>
    <mergeCell ref="H272:H273"/>
    <mergeCell ref="AC270:AE270"/>
    <mergeCell ref="AF270:AH270"/>
    <mergeCell ref="AI270:AK270"/>
    <mergeCell ref="AL270:AN270"/>
    <mergeCell ref="Q270:S270"/>
    <mergeCell ref="T270:V270"/>
    <mergeCell ref="W270:Y270"/>
    <mergeCell ref="Z270:AB270"/>
    <mergeCell ref="N272:N273"/>
    <mergeCell ref="O272:O273"/>
    <mergeCell ref="P272:P273"/>
    <mergeCell ref="Y272:Y273"/>
    <mergeCell ref="Z272:Z273"/>
    <mergeCell ref="I272:I273"/>
    <mergeCell ref="J272:J273"/>
    <mergeCell ref="K272:K273"/>
    <mergeCell ref="L272:L273"/>
    <mergeCell ref="AF272:AF273"/>
    <mergeCell ref="AA272:AA273"/>
    <mergeCell ref="AB272:AB273"/>
    <mergeCell ref="U272:U273"/>
    <mergeCell ref="V272:V273"/>
    <mergeCell ref="W272:W273"/>
    <mergeCell ref="E270:G270"/>
    <mergeCell ref="H270:J270"/>
    <mergeCell ref="K270:M270"/>
    <mergeCell ref="N270:P270"/>
    <mergeCell ref="AS271:AT274"/>
    <mergeCell ref="AU271:AU274"/>
    <mergeCell ref="Q272:Q273"/>
    <mergeCell ref="R272:R273"/>
    <mergeCell ref="S272:S273"/>
    <mergeCell ref="T272:T273"/>
    <mergeCell ref="AV271:AW274"/>
    <mergeCell ref="AY271:AY272"/>
    <mergeCell ref="A275:A276"/>
    <mergeCell ref="B275:B278"/>
    <mergeCell ref="C275:C276"/>
    <mergeCell ref="D275:D276"/>
    <mergeCell ref="J276:J277"/>
    <mergeCell ref="K276:K277"/>
    <mergeCell ref="L276:L277"/>
    <mergeCell ref="M276:M277"/>
    <mergeCell ref="A273:A274"/>
    <mergeCell ref="C273:C274"/>
    <mergeCell ref="D273:D274"/>
    <mergeCell ref="AY273:AY274"/>
    <mergeCell ref="AL274:AN274"/>
    <mergeCell ref="AK272:AK273"/>
    <mergeCell ref="AL272:AL273"/>
    <mergeCell ref="AM272:AM273"/>
    <mergeCell ref="AN272:AN273"/>
    <mergeCell ref="AG272:AG273"/>
    <mergeCell ref="AH272:AH273"/>
    <mergeCell ref="AI272:AI273"/>
    <mergeCell ref="AJ272:AJ273"/>
    <mergeCell ref="AC272:AC273"/>
    <mergeCell ref="AD272:AD273"/>
    <mergeCell ref="AE272:AE273"/>
    <mergeCell ref="X272:X273"/>
    <mergeCell ref="M272:M273"/>
    <mergeCell ref="A277:A278"/>
    <mergeCell ref="C277:C278"/>
    <mergeCell ref="D277:D278"/>
    <mergeCell ref="AH276:AH277"/>
    <mergeCell ref="AI276:AI277"/>
    <mergeCell ref="AJ276:AJ277"/>
    <mergeCell ref="AK276:AK277"/>
    <mergeCell ref="AD276:AD277"/>
    <mergeCell ref="AE276:AE277"/>
    <mergeCell ref="AF276:AF277"/>
    <mergeCell ref="AG276:AG277"/>
    <mergeCell ref="Z276:Z277"/>
    <mergeCell ref="AA276:AA277"/>
    <mergeCell ref="AB276:AB277"/>
    <mergeCell ref="AC276:AC277"/>
    <mergeCell ref="A271:A272"/>
    <mergeCell ref="B271:B274"/>
    <mergeCell ref="C271:C272"/>
    <mergeCell ref="D271:D272"/>
    <mergeCell ref="AY275:AY276"/>
    <mergeCell ref="E276:E277"/>
    <mergeCell ref="F276:F277"/>
    <mergeCell ref="G276:G277"/>
    <mergeCell ref="H276:H277"/>
    <mergeCell ref="I276:I277"/>
    <mergeCell ref="V276:V277"/>
    <mergeCell ref="W276:W277"/>
    <mergeCell ref="X276:X277"/>
    <mergeCell ref="Y276:Y277"/>
    <mergeCell ref="AO275:AP278"/>
    <mergeCell ref="AS275:AT278"/>
    <mergeCell ref="N276:N277"/>
    <mergeCell ref="O276:O277"/>
    <mergeCell ref="P276:P277"/>
    <mergeCell ref="Q276:Q277"/>
    <mergeCell ref="R276:R277"/>
    <mergeCell ref="AY279:AY280"/>
    <mergeCell ref="E280:E281"/>
    <mergeCell ref="F280:F281"/>
    <mergeCell ref="G280:G281"/>
    <mergeCell ref="H280:H281"/>
    <mergeCell ref="I280:I281"/>
    <mergeCell ref="R280:R281"/>
    <mergeCell ref="S280:S281"/>
    <mergeCell ref="T280:T281"/>
    <mergeCell ref="U280:U281"/>
    <mergeCell ref="AY277:AY278"/>
    <mergeCell ref="AL278:AN278"/>
    <mergeCell ref="AU279:AU282"/>
    <mergeCell ref="AV279:AW282"/>
    <mergeCell ref="AL276:AL277"/>
    <mergeCell ref="AM276:AM277"/>
    <mergeCell ref="AN280:AN281"/>
    <mergeCell ref="AY281:AY282"/>
    <mergeCell ref="AL282:AN282"/>
    <mergeCell ref="AN276:AN277"/>
    <mergeCell ref="AO279:AP282"/>
    <mergeCell ref="AS279:AT282"/>
    <mergeCell ref="J280:J281"/>
    <mergeCell ref="K280:K281"/>
    <mergeCell ref="L280:L281"/>
    <mergeCell ref="M280:M281"/>
    <mergeCell ref="S276:S277"/>
    <mergeCell ref="T276:T277"/>
    <mergeCell ref="U276:U277"/>
    <mergeCell ref="AU275:AU278"/>
    <mergeCell ref="AV275:AW278"/>
    <mergeCell ref="AL280:AL281"/>
    <mergeCell ref="A281:A282"/>
    <mergeCell ref="C281:C282"/>
    <mergeCell ref="D281:D282"/>
    <mergeCell ref="AH280:AH281"/>
    <mergeCell ref="AI280:AI281"/>
    <mergeCell ref="AJ280:AJ281"/>
    <mergeCell ref="AF280:AF281"/>
    <mergeCell ref="AG280:AG281"/>
    <mergeCell ref="Z280:Z281"/>
    <mergeCell ref="AA280:AA281"/>
    <mergeCell ref="N280:N281"/>
    <mergeCell ref="O280:O281"/>
    <mergeCell ref="P280:P281"/>
    <mergeCell ref="Q280:Q281"/>
    <mergeCell ref="AB280:AB281"/>
    <mergeCell ref="AC280:AC281"/>
    <mergeCell ref="V280:V281"/>
    <mergeCell ref="W280:W281"/>
    <mergeCell ref="X280:X281"/>
    <mergeCell ref="Y280:Y281"/>
    <mergeCell ref="A279:A280"/>
    <mergeCell ref="B279:B282"/>
    <mergeCell ref="C279:C280"/>
    <mergeCell ref="D279:D280"/>
    <mergeCell ref="AM280:AM281"/>
    <mergeCell ref="N284:N285"/>
    <mergeCell ref="O284:O285"/>
    <mergeCell ref="P284:P285"/>
    <mergeCell ref="Q284:Q285"/>
    <mergeCell ref="R284:R285"/>
    <mergeCell ref="S284:S285"/>
    <mergeCell ref="AO283:AP286"/>
    <mergeCell ref="AS283:AT286"/>
    <mergeCell ref="J284:J285"/>
    <mergeCell ref="K284:K285"/>
    <mergeCell ref="L284:L285"/>
    <mergeCell ref="M284:M285"/>
    <mergeCell ref="T284:T285"/>
    <mergeCell ref="U284:U285"/>
    <mergeCell ref="AF284:AF285"/>
    <mergeCell ref="AG284:AG285"/>
    <mergeCell ref="AK280:AK281"/>
    <mergeCell ref="AD280:AD281"/>
    <mergeCell ref="AE280:AE281"/>
    <mergeCell ref="Z284:Z285"/>
    <mergeCell ref="AA284:AA285"/>
    <mergeCell ref="AB284:AB285"/>
    <mergeCell ref="A287:A288"/>
    <mergeCell ref="B287:B290"/>
    <mergeCell ref="C287:C288"/>
    <mergeCell ref="D287:D288"/>
    <mergeCell ref="AO287:AP290"/>
    <mergeCell ref="AM284:AM285"/>
    <mergeCell ref="N288:N289"/>
    <mergeCell ref="O288:O289"/>
    <mergeCell ref="P288:P289"/>
    <mergeCell ref="AC284:AC285"/>
    <mergeCell ref="AN284:AN285"/>
    <mergeCell ref="A285:A286"/>
    <mergeCell ref="C285:C286"/>
    <mergeCell ref="D285:D286"/>
    <mergeCell ref="AH284:AH285"/>
    <mergeCell ref="AI284:AI285"/>
    <mergeCell ref="AJ284:AJ285"/>
    <mergeCell ref="AK284:AK285"/>
    <mergeCell ref="AD284:AD285"/>
    <mergeCell ref="E284:E285"/>
    <mergeCell ref="F284:F285"/>
    <mergeCell ref="G284:G285"/>
    <mergeCell ref="H284:H285"/>
    <mergeCell ref="I284:I285"/>
    <mergeCell ref="V284:V285"/>
    <mergeCell ref="W284:W285"/>
    <mergeCell ref="X284:X285"/>
    <mergeCell ref="Y284:Y285"/>
    <mergeCell ref="A283:A284"/>
    <mergeCell ref="B283:B286"/>
    <mergeCell ref="C283:C284"/>
    <mergeCell ref="D283:D284"/>
    <mergeCell ref="G288:G289"/>
    <mergeCell ref="H288:H289"/>
    <mergeCell ref="I288:I289"/>
    <mergeCell ref="V288:V289"/>
    <mergeCell ref="R288:R289"/>
    <mergeCell ref="S288:S289"/>
    <mergeCell ref="T288:T289"/>
    <mergeCell ref="U288:U289"/>
    <mergeCell ref="AS287:AT290"/>
    <mergeCell ref="J288:J289"/>
    <mergeCell ref="K288:K289"/>
    <mergeCell ref="L288:L289"/>
    <mergeCell ref="M288:M289"/>
    <mergeCell ref="AY285:AY286"/>
    <mergeCell ref="AL286:AN286"/>
    <mergeCell ref="AU287:AU290"/>
    <mergeCell ref="AV287:AW290"/>
    <mergeCell ref="AL284:AL285"/>
    <mergeCell ref="AE284:AE285"/>
    <mergeCell ref="AY283:AY284"/>
    <mergeCell ref="AU283:AU286"/>
    <mergeCell ref="AV283:AW286"/>
    <mergeCell ref="P292:P293"/>
    <mergeCell ref="Q292:Q293"/>
    <mergeCell ref="AG288:AG289"/>
    <mergeCell ref="Z288:Z289"/>
    <mergeCell ref="A291:A292"/>
    <mergeCell ref="B291:B294"/>
    <mergeCell ref="C291:C292"/>
    <mergeCell ref="D291:D292"/>
    <mergeCell ref="AB292:AB293"/>
    <mergeCell ref="AC292:AC293"/>
    <mergeCell ref="V292:V293"/>
    <mergeCell ref="W292:W293"/>
    <mergeCell ref="AN288:AN289"/>
    <mergeCell ref="AK288:AK289"/>
    <mergeCell ref="Y288:Y289"/>
    <mergeCell ref="A289:A290"/>
    <mergeCell ref="C289:C290"/>
    <mergeCell ref="D289:D290"/>
    <mergeCell ref="AH288:AH289"/>
    <mergeCell ref="AI288:AI289"/>
    <mergeCell ref="AJ288:AJ289"/>
    <mergeCell ref="AD288:AD289"/>
    <mergeCell ref="AF288:AF289"/>
    <mergeCell ref="Q288:Q289"/>
    <mergeCell ref="W288:W289"/>
    <mergeCell ref="X288:X289"/>
    <mergeCell ref="AA288:AA289"/>
    <mergeCell ref="AB288:AB289"/>
    <mergeCell ref="AC288:AC289"/>
    <mergeCell ref="AE288:AE289"/>
    <mergeCell ref="E288:E289"/>
    <mergeCell ref="F288:F289"/>
    <mergeCell ref="A293:A294"/>
    <mergeCell ref="C293:C294"/>
    <mergeCell ref="D293:D294"/>
    <mergeCell ref="AH292:AH293"/>
    <mergeCell ref="AY291:AY292"/>
    <mergeCell ref="E292:E293"/>
    <mergeCell ref="F292:F293"/>
    <mergeCell ref="G292:G293"/>
    <mergeCell ref="H292:H293"/>
    <mergeCell ref="I292:I293"/>
    <mergeCell ref="R292:R293"/>
    <mergeCell ref="S292:S293"/>
    <mergeCell ref="T292:T293"/>
    <mergeCell ref="U292:U293"/>
    <mergeCell ref="AY289:AY290"/>
    <mergeCell ref="AL290:AN290"/>
    <mergeCell ref="AU291:AU294"/>
    <mergeCell ref="AV291:AW294"/>
    <mergeCell ref="AL288:AL289"/>
    <mergeCell ref="AM288:AM289"/>
    <mergeCell ref="AN292:AN293"/>
    <mergeCell ref="AY293:AY294"/>
    <mergeCell ref="AL294:AN294"/>
    <mergeCell ref="AY287:AY288"/>
    <mergeCell ref="AO291:AP294"/>
    <mergeCell ref="AS291:AT294"/>
    <mergeCell ref="J292:J293"/>
    <mergeCell ref="K292:K293"/>
    <mergeCell ref="L292:L293"/>
    <mergeCell ref="M292:M293"/>
    <mergeCell ref="N292:N293"/>
    <mergeCell ref="O292:O293"/>
    <mergeCell ref="AL292:AL293"/>
    <mergeCell ref="AM292:AM293"/>
    <mergeCell ref="N296:N297"/>
    <mergeCell ref="O296:O297"/>
    <mergeCell ref="P296:P297"/>
    <mergeCell ref="Q296:Q297"/>
    <mergeCell ref="R296:R297"/>
    <mergeCell ref="S296:S297"/>
    <mergeCell ref="AO295:AP298"/>
    <mergeCell ref="AS295:AT298"/>
    <mergeCell ref="J296:J297"/>
    <mergeCell ref="K296:K297"/>
    <mergeCell ref="L296:L297"/>
    <mergeCell ref="M296:M297"/>
    <mergeCell ref="T296:T297"/>
    <mergeCell ref="U296:U297"/>
    <mergeCell ref="AF296:AF297"/>
    <mergeCell ref="AG296:AG297"/>
    <mergeCell ref="AK292:AK293"/>
    <mergeCell ref="AD292:AD293"/>
    <mergeCell ref="AE292:AE293"/>
    <mergeCell ref="Z296:Z297"/>
    <mergeCell ref="AA296:AA297"/>
    <mergeCell ref="AB296:AB297"/>
    <mergeCell ref="AI292:AI293"/>
    <mergeCell ref="AJ292:AJ293"/>
    <mergeCell ref="AF292:AF293"/>
    <mergeCell ref="AG292:AG293"/>
    <mergeCell ref="Z292:Z293"/>
    <mergeCell ref="AA292:AA293"/>
    <mergeCell ref="X292:X293"/>
    <mergeCell ref="Y292:Y293"/>
    <mergeCell ref="A297:A298"/>
    <mergeCell ref="C297:C298"/>
    <mergeCell ref="D297:D298"/>
    <mergeCell ref="AH296:AH297"/>
    <mergeCell ref="AI296:AI297"/>
    <mergeCell ref="AJ296:AJ297"/>
    <mergeCell ref="AK296:AK297"/>
    <mergeCell ref="AD296:AD297"/>
    <mergeCell ref="AY295:AY296"/>
    <mergeCell ref="E296:E297"/>
    <mergeCell ref="F296:F297"/>
    <mergeCell ref="G296:G297"/>
    <mergeCell ref="H296:H297"/>
    <mergeCell ref="I296:I297"/>
    <mergeCell ref="V296:V297"/>
    <mergeCell ref="W296:W297"/>
    <mergeCell ref="X296:X297"/>
    <mergeCell ref="Y296:Y297"/>
    <mergeCell ref="AU295:AU298"/>
    <mergeCell ref="AV295:AW298"/>
    <mergeCell ref="A295:A296"/>
    <mergeCell ref="B295:B298"/>
    <mergeCell ref="C295:C296"/>
    <mergeCell ref="D295:D296"/>
    <mergeCell ref="AY299:AY300"/>
    <mergeCell ref="E300:E301"/>
    <mergeCell ref="F300:F301"/>
    <mergeCell ref="G300:G301"/>
    <mergeCell ref="H300:H301"/>
    <mergeCell ref="I300:I301"/>
    <mergeCell ref="V300:V301"/>
    <mergeCell ref="W300:W301"/>
    <mergeCell ref="X300:X301"/>
    <mergeCell ref="AS299:AT302"/>
    <mergeCell ref="J300:J301"/>
    <mergeCell ref="K300:K301"/>
    <mergeCell ref="L300:L301"/>
    <mergeCell ref="M300:M301"/>
    <mergeCell ref="AY297:AY298"/>
    <mergeCell ref="AL298:AN298"/>
    <mergeCell ref="AU299:AU302"/>
    <mergeCell ref="AV299:AW302"/>
    <mergeCell ref="AL296:AL297"/>
    <mergeCell ref="AE296:AE297"/>
    <mergeCell ref="AO299:AP302"/>
    <mergeCell ref="AM296:AM297"/>
    <mergeCell ref="N300:N301"/>
    <mergeCell ref="O300:O301"/>
    <mergeCell ref="P300:P301"/>
    <mergeCell ref="AC296:AC297"/>
    <mergeCell ref="AN296:AN297"/>
    <mergeCell ref="A303:A306"/>
    <mergeCell ref="B303:B306"/>
    <mergeCell ref="C303:C306"/>
    <mergeCell ref="D303:D306"/>
    <mergeCell ref="R304:R305"/>
    <mergeCell ref="S304:S305"/>
    <mergeCell ref="T304:T305"/>
    <mergeCell ref="U304:U305"/>
    <mergeCell ref="AN300:AN301"/>
    <mergeCell ref="AK300:AK301"/>
    <mergeCell ref="Y300:Y301"/>
    <mergeCell ref="A301:A302"/>
    <mergeCell ref="C301:C302"/>
    <mergeCell ref="D301:D302"/>
    <mergeCell ref="AH300:AH301"/>
    <mergeCell ref="AI300:AI301"/>
    <mergeCell ref="AJ300:AJ301"/>
    <mergeCell ref="AD300:AD301"/>
    <mergeCell ref="R300:R301"/>
    <mergeCell ref="S300:S301"/>
    <mergeCell ref="T300:T301"/>
    <mergeCell ref="U300:U301"/>
    <mergeCell ref="AF300:AF301"/>
    <mergeCell ref="Q300:Q301"/>
    <mergeCell ref="AA300:AA301"/>
    <mergeCell ref="AB300:AB301"/>
    <mergeCell ref="AC300:AC301"/>
    <mergeCell ref="AE300:AE301"/>
    <mergeCell ref="A299:A300"/>
    <mergeCell ref="B299:B302"/>
    <mergeCell ref="C299:C300"/>
    <mergeCell ref="D299:D300"/>
    <mergeCell ref="AY303:AY306"/>
    <mergeCell ref="E304:E305"/>
    <mergeCell ref="F304:F305"/>
    <mergeCell ref="G304:G305"/>
    <mergeCell ref="H304:H305"/>
    <mergeCell ref="I304:I305"/>
    <mergeCell ref="V304:V305"/>
    <mergeCell ref="W304:W305"/>
    <mergeCell ref="X304:X305"/>
    <mergeCell ref="Y304:Y305"/>
    <mergeCell ref="AY301:AY302"/>
    <mergeCell ref="AL302:AN302"/>
    <mergeCell ref="AU303:AU306"/>
    <mergeCell ref="AV303:AW306"/>
    <mergeCell ref="AL300:AL301"/>
    <mergeCell ref="AM300:AM301"/>
    <mergeCell ref="AL304:AL305"/>
    <mergeCell ref="AM304:AM305"/>
    <mergeCell ref="AN304:AN305"/>
    <mergeCell ref="AL306:AN306"/>
    <mergeCell ref="AO303:AP306"/>
    <mergeCell ref="AS303:AT306"/>
    <mergeCell ref="J304:J305"/>
    <mergeCell ref="K304:K305"/>
    <mergeCell ref="L304:L305"/>
    <mergeCell ref="M304:M305"/>
    <mergeCell ref="N304:N305"/>
    <mergeCell ref="O304:O305"/>
    <mergeCell ref="P304:P305"/>
    <mergeCell ref="Q304:Q305"/>
    <mergeCell ref="AG300:AG301"/>
    <mergeCell ref="Z300:Z301"/>
    <mergeCell ref="AH304:AH305"/>
    <mergeCell ref="AI304:AI305"/>
    <mergeCell ref="AJ304:AJ305"/>
    <mergeCell ref="AK304:AK305"/>
    <mergeCell ref="AO307:AP310"/>
    <mergeCell ref="AS307:AT310"/>
    <mergeCell ref="AN308:AN309"/>
    <mergeCell ref="AL310:AN310"/>
    <mergeCell ref="AH308:AH309"/>
    <mergeCell ref="AI308:AI309"/>
    <mergeCell ref="AD304:AD305"/>
    <mergeCell ref="AE304:AE305"/>
    <mergeCell ref="AF304:AF305"/>
    <mergeCell ref="AG304:AG305"/>
    <mergeCell ref="Z304:Z305"/>
    <mergeCell ref="AA304:AA305"/>
    <mergeCell ref="AB304:AB305"/>
    <mergeCell ref="AC304:AC305"/>
    <mergeCell ref="AY307:AY310"/>
    <mergeCell ref="E308:E309"/>
    <mergeCell ref="F308:F309"/>
    <mergeCell ref="G308:G309"/>
    <mergeCell ref="H308:H309"/>
    <mergeCell ref="I308:I309"/>
    <mergeCell ref="J308:J309"/>
    <mergeCell ref="K308:K309"/>
    <mergeCell ref="L308:L309"/>
    <mergeCell ref="M308:M309"/>
    <mergeCell ref="AU307:AU310"/>
    <mergeCell ref="AV307:AW310"/>
    <mergeCell ref="A307:A310"/>
    <mergeCell ref="B307:B310"/>
    <mergeCell ref="C307:C310"/>
    <mergeCell ref="D307:D310"/>
    <mergeCell ref="R308:R309"/>
    <mergeCell ref="S308:S309"/>
    <mergeCell ref="T308:T309"/>
    <mergeCell ref="U308:U309"/>
    <mergeCell ref="AL308:AL309"/>
    <mergeCell ref="AM308:AM309"/>
    <mergeCell ref="AD308:AD309"/>
    <mergeCell ref="AE308:AE309"/>
    <mergeCell ref="AF308:AF309"/>
    <mergeCell ref="AG308:AG309"/>
    <mergeCell ref="AJ308:AJ309"/>
    <mergeCell ref="AK308:AK309"/>
    <mergeCell ref="E314:G314"/>
    <mergeCell ref="H314:J314"/>
    <mergeCell ref="K314:M314"/>
    <mergeCell ref="N314:P314"/>
    <mergeCell ref="AB308:AB309"/>
    <mergeCell ref="AC308:AC309"/>
    <mergeCell ref="V308:V309"/>
    <mergeCell ref="W308:W309"/>
    <mergeCell ref="X308:X309"/>
    <mergeCell ref="Y308:Y309"/>
    <mergeCell ref="N308:N309"/>
    <mergeCell ref="O308:O309"/>
    <mergeCell ref="P308:P309"/>
    <mergeCell ref="Q308:Q309"/>
    <mergeCell ref="Z308:Z309"/>
    <mergeCell ref="AA308:AA309"/>
    <mergeCell ref="AO314:AP314"/>
    <mergeCell ref="AC314:AE314"/>
    <mergeCell ref="AF314:AH314"/>
    <mergeCell ref="AI314:AK314"/>
    <mergeCell ref="AL314:AN314"/>
    <mergeCell ref="Q314:S314"/>
    <mergeCell ref="T314:V314"/>
    <mergeCell ref="W314:Y314"/>
    <mergeCell ref="Z314:AB314"/>
    <mergeCell ref="N316:N317"/>
    <mergeCell ref="O316:O317"/>
    <mergeCell ref="P316:P317"/>
    <mergeCell ref="Y316:Y317"/>
    <mergeCell ref="Z316:Z317"/>
    <mergeCell ref="I316:I317"/>
    <mergeCell ref="J316:J317"/>
    <mergeCell ref="K316:K317"/>
    <mergeCell ref="L316:L317"/>
    <mergeCell ref="AF316:AF317"/>
    <mergeCell ref="AA316:AA317"/>
    <mergeCell ref="AB316:AB317"/>
    <mergeCell ref="U316:U317"/>
    <mergeCell ref="V316:V317"/>
    <mergeCell ref="W316:W317"/>
    <mergeCell ref="AV315:AW318"/>
    <mergeCell ref="AY315:AY316"/>
    <mergeCell ref="A319:A320"/>
    <mergeCell ref="B319:B322"/>
    <mergeCell ref="C319:C320"/>
    <mergeCell ref="D319:D320"/>
    <mergeCell ref="J320:J321"/>
    <mergeCell ref="K320:K321"/>
    <mergeCell ref="L320:L321"/>
    <mergeCell ref="M320:M321"/>
    <mergeCell ref="A317:A318"/>
    <mergeCell ref="C317:C318"/>
    <mergeCell ref="D317:D318"/>
    <mergeCell ref="AY317:AY318"/>
    <mergeCell ref="AL318:AN318"/>
    <mergeCell ref="AK316:AK317"/>
    <mergeCell ref="AL316:AL317"/>
    <mergeCell ref="AM316:AM317"/>
    <mergeCell ref="AN316:AN317"/>
    <mergeCell ref="AG316:AG317"/>
    <mergeCell ref="AH316:AH317"/>
    <mergeCell ref="AI316:AI317"/>
    <mergeCell ref="AJ316:AJ317"/>
    <mergeCell ref="AC316:AC317"/>
    <mergeCell ref="AD316:AD317"/>
    <mergeCell ref="AE316:AE317"/>
    <mergeCell ref="A315:A316"/>
    <mergeCell ref="B315:B318"/>
    <mergeCell ref="C315:C316"/>
    <mergeCell ref="D315:D316"/>
    <mergeCell ref="AO315:AP318"/>
    <mergeCell ref="E316:E317"/>
    <mergeCell ref="A321:A322"/>
    <mergeCell ref="C321:C322"/>
    <mergeCell ref="D321:D322"/>
    <mergeCell ref="AH320:AH321"/>
    <mergeCell ref="AI320:AI321"/>
    <mergeCell ref="AJ320:AJ321"/>
    <mergeCell ref="AK320:AK321"/>
    <mergeCell ref="AD320:AD321"/>
    <mergeCell ref="AE320:AE321"/>
    <mergeCell ref="AF320:AF321"/>
    <mergeCell ref="AG320:AG321"/>
    <mergeCell ref="Z320:Z321"/>
    <mergeCell ref="AA320:AA321"/>
    <mergeCell ref="AB320:AB321"/>
    <mergeCell ref="AC320:AC321"/>
    <mergeCell ref="AS315:AT318"/>
    <mergeCell ref="AU315:AU318"/>
    <mergeCell ref="Q316:Q317"/>
    <mergeCell ref="R316:R317"/>
    <mergeCell ref="S316:S317"/>
    <mergeCell ref="T316:T317"/>
    <mergeCell ref="F316:F317"/>
    <mergeCell ref="G316:G317"/>
    <mergeCell ref="H316:H317"/>
    <mergeCell ref="E320:E321"/>
    <mergeCell ref="F320:F321"/>
    <mergeCell ref="G320:G321"/>
    <mergeCell ref="H320:H321"/>
    <mergeCell ref="I320:I321"/>
    <mergeCell ref="V320:V321"/>
    <mergeCell ref="W320:W321"/>
    <mergeCell ref="X320:X321"/>
    <mergeCell ref="Y320:Y321"/>
    <mergeCell ref="AO319:AP322"/>
    <mergeCell ref="AS319:AT322"/>
    <mergeCell ref="N320:N321"/>
    <mergeCell ref="O320:O321"/>
    <mergeCell ref="P320:P321"/>
    <mergeCell ref="Q320:Q321"/>
    <mergeCell ref="R320:R321"/>
    <mergeCell ref="X316:X317"/>
    <mergeCell ref="M316:M317"/>
    <mergeCell ref="AY323:AY324"/>
    <mergeCell ref="E324:E325"/>
    <mergeCell ref="F324:F325"/>
    <mergeCell ref="G324:G325"/>
    <mergeCell ref="H324:H325"/>
    <mergeCell ref="I324:I325"/>
    <mergeCell ref="R324:R325"/>
    <mergeCell ref="S324:S325"/>
    <mergeCell ref="T324:T325"/>
    <mergeCell ref="U324:U325"/>
    <mergeCell ref="AY321:AY322"/>
    <mergeCell ref="AL322:AN322"/>
    <mergeCell ref="AU323:AU326"/>
    <mergeCell ref="AV323:AW326"/>
    <mergeCell ref="AL320:AL321"/>
    <mergeCell ref="AM320:AM321"/>
    <mergeCell ref="AN324:AN325"/>
    <mergeCell ref="AY325:AY326"/>
    <mergeCell ref="AL326:AN326"/>
    <mergeCell ref="AN320:AN321"/>
    <mergeCell ref="AO323:AP326"/>
    <mergeCell ref="AS323:AT326"/>
    <mergeCell ref="J324:J325"/>
    <mergeCell ref="K324:K325"/>
    <mergeCell ref="L324:L325"/>
    <mergeCell ref="M324:M325"/>
    <mergeCell ref="S320:S321"/>
    <mergeCell ref="T320:T321"/>
    <mergeCell ref="U320:U321"/>
    <mergeCell ref="AU319:AU322"/>
    <mergeCell ref="AV319:AW322"/>
    <mergeCell ref="AY319:AY320"/>
    <mergeCell ref="A327:A328"/>
    <mergeCell ref="B327:B330"/>
    <mergeCell ref="C327:C328"/>
    <mergeCell ref="D327:D328"/>
    <mergeCell ref="Z328:Z329"/>
    <mergeCell ref="AA328:AA329"/>
    <mergeCell ref="AB328:AB329"/>
    <mergeCell ref="A325:A326"/>
    <mergeCell ref="C325:C326"/>
    <mergeCell ref="D325:D326"/>
    <mergeCell ref="AH324:AH325"/>
    <mergeCell ref="AI324:AI325"/>
    <mergeCell ref="AJ324:AJ325"/>
    <mergeCell ref="AF324:AF325"/>
    <mergeCell ref="AG324:AG325"/>
    <mergeCell ref="Z324:Z325"/>
    <mergeCell ref="AA324:AA325"/>
    <mergeCell ref="N324:N325"/>
    <mergeCell ref="O324:O325"/>
    <mergeCell ref="P324:P325"/>
    <mergeCell ref="Q324:Q325"/>
    <mergeCell ref="AB324:AB325"/>
    <mergeCell ref="AC324:AC325"/>
    <mergeCell ref="V324:V325"/>
    <mergeCell ref="W324:W325"/>
    <mergeCell ref="X324:X325"/>
    <mergeCell ref="Y324:Y325"/>
    <mergeCell ref="A323:A324"/>
    <mergeCell ref="B323:B326"/>
    <mergeCell ref="C323:C324"/>
    <mergeCell ref="D323:D324"/>
    <mergeCell ref="W328:W329"/>
    <mergeCell ref="X328:X329"/>
    <mergeCell ref="Y328:Y329"/>
    <mergeCell ref="AU327:AU330"/>
    <mergeCell ref="AV327:AW330"/>
    <mergeCell ref="AL324:AL325"/>
    <mergeCell ref="AM324:AM325"/>
    <mergeCell ref="N328:N329"/>
    <mergeCell ref="O328:O329"/>
    <mergeCell ref="P328:P329"/>
    <mergeCell ref="Q328:Q329"/>
    <mergeCell ref="R328:R329"/>
    <mergeCell ref="S328:S329"/>
    <mergeCell ref="AO327:AP330"/>
    <mergeCell ref="AS327:AT330"/>
    <mergeCell ref="J328:J329"/>
    <mergeCell ref="K328:K329"/>
    <mergeCell ref="L328:L329"/>
    <mergeCell ref="M328:M329"/>
    <mergeCell ref="T328:T329"/>
    <mergeCell ref="U328:U329"/>
    <mergeCell ref="AF328:AF329"/>
    <mergeCell ref="AG328:AG329"/>
    <mergeCell ref="AK324:AK325"/>
    <mergeCell ref="AD324:AD325"/>
    <mergeCell ref="AE324:AE325"/>
    <mergeCell ref="AY329:AY330"/>
    <mergeCell ref="AL330:AN330"/>
    <mergeCell ref="AU331:AU334"/>
    <mergeCell ref="AV331:AW334"/>
    <mergeCell ref="AL328:AL329"/>
    <mergeCell ref="AE328:AE329"/>
    <mergeCell ref="A331:A332"/>
    <mergeCell ref="B331:B334"/>
    <mergeCell ref="C331:C332"/>
    <mergeCell ref="D331:D332"/>
    <mergeCell ref="AO331:AP334"/>
    <mergeCell ref="AM328:AM329"/>
    <mergeCell ref="N332:N333"/>
    <mergeCell ref="O332:O333"/>
    <mergeCell ref="P332:P333"/>
    <mergeCell ref="AC328:AC329"/>
    <mergeCell ref="AN328:AN329"/>
    <mergeCell ref="A329:A330"/>
    <mergeCell ref="C329:C330"/>
    <mergeCell ref="D329:D330"/>
    <mergeCell ref="AH328:AH329"/>
    <mergeCell ref="AI328:AI329"/>
    <mergeCell ref="AJ328:AJ329"/>
    <mergeCell ref="AK328:AK329"/>
    <mergeCell ref="AD328:AD329"/>
    <mergeCell ref="AY327:AY328"/>
    <mergeCell ref="E328:E329"/>
    <mergeCell ref="F328:F329"/>
    <mergeCell ref="G328:G329"/>
    <mergeCell ref="H328:H329"/>
    <mergeCell ref="I328:I329"/>
    <mergeCell ref="V328:V329"/>
    <mergeCell ref="AG332:AG333"/>
    <mergeCell ref="Z332:Z333"/>
    <mergeCell ref="AA332:AA333"/>
    <mergeCell ref="AB332:AB333"/>
    <mergeCell ref="AC332:AC333"/>
    <mergeCell ref="Y332:Y333"/>
    <mergeCell ref="R332:R333"/>
    <mergeCell ref="S332:S333"/>
    <mergeCell ref="T332:T333"/>
    <mergeCell ref="U332:U333"/>
    <mergeCell ref="AD332:AD333"/>
    <mergeCell ref="Q332:Q333"/>
    <mergeCell ref="AY331:AY332"/>
    <mergeCell ref="E332:E333"/>
    <mergeCell ref="F332:F333"/>
    <mergeCell ref="G332:G333"/>
    <mergeCell ref="H332:H333"/>
    <mergeCell ref="I332:I333"/>
    <mergeCell ref="V332:V333"/>
    <mergeCell ref="W332:W333"/>
    <mergeCell ref="X332:X333"/>
    <mergeCell ref="AS331:AT334"/>
    <mergeCell ref="J332:J333"/>
    <mergeCell ref="K332:K333"/>
    <mergeCell ref="L332:L333"/>
    <mergeCell ref="M332:M333"/>
    <mergeCell ref="AY335:AY336"/>
    <mergeCell ref="E336:E337"/>
    <mergeCell ref="F336:F337"/>
    <mergeCell ref="G336:G337"/>
    <mergeCell ref="H336:H337"/>
    <mergeCell ref="I336:I337"/>
    <mergeCell ref="J336:J337"/>
    <mergeCell ref="K336:K337"/>
    <mergeCell ref="L336:L337"/>
    <mergeCell ref="M336:M337"/>
    <mergeCell ref="AY333:AY334"/>
    <mergeCell ref="AL334:AN334"/>
    <mergeCell ref="A335:A336"/>
    <mergeCell ref="B335:B338"/>
    <mergeCell ref="C335:C336"/>
    <mergeCell ref="D335:D336"/>
    <mergeCell ref="AO335:AP338"/>
    <mergeCell ref="AS335:AT338"/>
    <mergeCell ref="AU335:AU338"/>
    <mergeCell ref="AV335:AW338"/>
    <mergeCell ref="AL332:AL333"/>
    <mergeCell ref="AM332:AM333"/>
    <mergeCell ref="AN332:AN333"/>
    <mergeCell ref="A333:A334"/>
    <mergeCell ref="C333:C334"/>
    <mergeCell ref="D333:D334"/>
    <mergeCell ref="AH332:AH333"/>
    <mergeCell ref="AI332:AI333"/>
    <mergeCell ref="AJ332:AJ333"/>
    <mergeCell ref="AK332:AK333"/>
    <mergeCell ref="AE332:AE333"/>
    <mergeCell ref="AF332:AF333"/>
    <mergeCell ref="AY337:AY338"/>
    <mergeCell ref="AL338:AN338"/>
    <mergeCell ref="AL336:AL337"/>
    <mergeCell ref="AM336:AM337"/>
    <mergeCell ref="AN336:AN337"/>
    <mergeCell ref="A337:A338"/>
    <mergeCell ref="C337:C338"/>
    <mergeCell ref="D337:D338"/>
    <mergeCell ref="AH336:AH337"/>
    <mergeCell ref="AI336:AI337"/>
    <mergeCell ref="AJ336:AJ337"/>
    <mergeCell ref="AK336:AK337"/>
    <mergeCell ref="AD336:AD337"/>
    <mergeCell ref="AE336:AE337"/>
    <mergeCell ref="AF336:AF337"/>
    <mergeCell ref="AG336:AG337"/>
    <mergeCell ref="Z336:Z337"/>
    <mergeCell ref="AA336:AA337"/>
    <mergeCell ref="AB336:AB337"/>
    <mergeCell ref="AC336:AC337"/>
    <mergeCell ref="V336:V337"/>
    <mergeCell ref="W336:W337"/>
    <mergeCell ref="X336:X337"/>
    <mergeCell ref="Y336:Y337"/>
    <mergeCell ref="R336:R337"/>
    <mergeCell ref="S336:S337"/>
    <mergeCell ref="T336:T337"/>
    <mergeCell ref="U336:U337"/>
    <mergeCell ref="N336:N337"/>
    <mergeCell ref="O336:O337"/>
    <mergeCell ref="P336:P337"/>
    <mergeCell ref="Q336:Q337"/>
  </mergeCells>
  <phoneticPr fontId="3"/>
  <conditionalFormatting sqref="E7:AP46 E51:AP91 AO95 AM95:AN97 E95:AL135 AO99 AM99:AN101 AO103 AM103:AN105 AO107 AM107:AN109 AO111 AM111:AN113 AO115 AM115:AN117 AO119 AM119:AN121 AO123 AM123:AN125 AO127 AM127:AN129 AO131 AM131:AN133 AM135:AP135 AO139 AM139:AN141 E139:AL179 AO143 AM143:AN145 AO147 AM147:AN149 AO151 AM151:AN153 AO155 AM155:AN157 AO159 AM159:AN161 AO163 AM163:AN165 AO167 AM167:AN169 AO171 AM171:AN173 AO175 AM175:AN177 AM179:AP179 AO183 AM183:AN185 E183:AL223 AO187 AM187:AN189 AO191 AM191:AN193 AO195 AM195:AN197 AO199 AM199:AN201 AO203 AM203:AN205 AO207 AM207:AN209 AO211 AM211:AN213 AO215 AM215:AN217 AO219 AM219:AN221 AM223:AP223 AO227 AM227:AN229 E227:AL266 AO231 AM231:AN233 AO235 AM235:AN237 AO239 AM239:AN241 AO243 AM243:AN245 AO247 AM247:AN249 AO251 AM251:AN253 AO255 AM255:AN257 AO259 AM259:AN261 AO263 AM263:AN265 E267:AP267 AO271 AM271:AN273 E271:AL311 AO275 AM275:AN277 AO279 AM279:AN281 AO283 AM283:AN285 AO287 AM287:AN289 AO291 AM291:AN293 AO295 AM295:AN297 AO299 AM299:AN301 AO303 AM303:AN305 AO307 AM307:AN309 AM311:AP311 AO315 AM315:AN317 E315:AL338 AO319 AM319:AN321 AO323 AM323:AN325 AO327 AM327:AN329 AO331 AM331:AN333 AO335 AM335:AN337">
    <cfRule type="cellIs" dxfId="24" priority="1" stopIfTrue="1" operator="between">
      <formula>-100</formula>
      <formula>100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91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2:AZ267"/>
  <sheetViews>
    <sheetView view="pageBreakPreview" topLeftCell="A62" zoomScale="85" zoomScaleNormal="100" zoomScaleSheetLayoutView="85" workbookViewId="0">
      <selection activeCell="B59" sqref="B59:B60"/>
    </sheetView>
  </sheetViews>
  <sheetFormatPr defaultRowHeight="27.75" customHeight="1"/>
  <cols>
    <col min="3" max="3" width="3.625" customWidth="1"/>
    <col min="4" max="4" width="16.125" style="7" bestFit="1" customWidth="1"/>
    <col min="5" max="5" width="11.625" style="112" customWidth="1"/>
    <col min="6" max="17" width="3" style="19" customWidth="1"/>
    <col min="18" max="18" width="3" style="19" hidden="1" customWidth="1"/>
    <col min="19" max="19" width="3" style="126" hidden="1" customWidth="1"/>
    <col min="20" max="23" width="3" style="19" hidden="1" customWidth="1"/>
    <col min="24" max="26" width="3" style="20" hidden="1" customWidth="1"/>
    <col min="27" max="27" width="3" style="19" hidden="1" customWidth="1"/>
    <col min="28" max="28" width="3" style="20" hidden="1" customWidth="1"/>
    <col min="29" max="35" width="3" style="19" hidden="1" customWidth="1"/>
    <col min="36" max="36" width="3" style="19" customWidth="1"/>
    <col min="37" max="37" width="3.125" style="19" customWidth="1"/>
    <col min="38" max="41" width="3" style="19" customWidth="1"/>
    <col min="42" max="43" width="3.625" style="19" customWidth="1"/>
    <col min="44" max="44" width="3.625" customWidth="1"/>
    <col min="45" max="45" width="6.625" customWidth="1"/>
    <col min="46" max="46" width="4.375" customWidth="1"/>
  </cols>
  <sheetData>
    <row r="2" spans="1:52" ht="18" customHeight="1">
      <c r="C2" s="5" t="s">
        <v>25</v>
      </c>
      <c r="D2" s="6"/>
      <c r="E2" s="18"/>
    </row>
    <row r="3" spans="1:52" ht="12" customHeight="1">
      <c r="D3" s="6"/>
      <c r="E3" s="18"/>
    </row>
    <row r="4" spans="1:52" ht="13.5">
      <c r="C4" t="s">
        <v>15</v>
      </c>
      <c r="D4" s="6"/>
      <c r="E4" s="7"/>
    </row>
    <row r="5" spans="1:52" ht="5.25" customHeight="1">
      <c r="D5" s="6"/>
      <c r="E5" s="18"/>
    </row>
    <row r="6" spans="1:52" s="4" customFormat="1" ht="15" customHeight="1">
      <c r="C6" s="3" t="s">
        <v>18</v>
      </c>
      <c r="D6" s="2" t="s">
        <v>13</v>
      </c>
      <c r="E6" s="13" t="s">
        <v>10</v>
      </c>
      <c r="F6" s="407">
        <v>1</v>
      </c>
      <c r="G6" s="408"/>
      <c r="H6" s="409"/>
      <c r="I6" s="407">
        <v>2</v>
      </c>
      <c r="J6" s="408"/>
      <c r="K6" s="409"/>
      <c r="L6" s="407">
        <v>3</v>
      </c>
      <c r="M6" s="408"/>
      <c r="N6" s="409"/>
      <c r="O6" s="407">
        <v>4</v>
      </c>
      <c r="P6" s="408"/>
      <c r="Q6" s="409"/>
      <c r="R6" s="407">
        <v>5</v>
      </c>
      <c r="S6" s="408"/>
      <c r="T6" s="409"/>
      <c r="U6" s="407">
        <v>6</v>
      </c>
      <c r="V6" s="408"/>
      <c r="W6" s="409"/>
      <c r="X6" s="413">
        <v>7</v>
      </c>
      <c r="Y6" s="414"/>
      <c r="Z6" s="415"/>
      <c r="AA6" s="413">
        <v>8</v>
      </c>
      <c r="AB6" s="414"/>
      <c r="AC6" s="415"/>
      <c r="AD6" s="407">
        <v>9</v>
      </c>
      <c r="AE6" s="408"/>
      <c r="AF6" s="409"/>
      <c r="AG6" s="407">
        <v>10</v>
      </c>
      <c r="AH6" s="408"/>
      <c r="AI6" s="409"/>
      <c r="AJ6" s="407" t="s">
        <v>11</v>
      </c>
      <c r="AK6" s="408"/>
      <c r="AL6" s="409"/>
      <c r="AM6" s="410" t="s">
        <v>14</v>
      </c>
      <c r="AN6" s="411"/>
      <c r="AO6" s="412"/>
      <c r="AP6" s="407" t="s">
        <v>12</v>
      </c>
      <c r="AQ6" s="409"/>
      <c r="AR6" s="11"/>
      <c r="AS6" s="12"/>
    </row>
    <row r="7" spans="1:52" ht="9" customHeight="1">
      <c r="A7" s="416">
        <v>123</v>
      </c>
      <c r="B7" s="416" t="e">
        <f>VLOOKUP(AZ7,onna,2)</f>
        <v>#REF!</v>
      </c>
      <c r="C7" s="392">
        <v>1</v>
      </c>
      <c r="D7" s="456" t="e">
        <f>VLOOKUP(B7,WLIST,2,TRUE)&amp;"　"&amp;VLOOKUP(B7,WLIST,3,TRUE)</f>
        <v>#REF!</v>
      </c>
      <c r="E7" s="458" t="e">
        <f>VLOOKUP(B7,WLIST,4,TRUE)</f>
        <v>#REF!</v>
      </c>
      <c r="F7" s="21">
        <f>IF(F8&gt;H8,1,0)</f>
        <v>0</v>
      </c>
      <c r="G7" s="22"/>
      <c r="H7" s="23">
        <f>IF(H8&gt;F8,1,0)</f>
        <v>0</v>
      </c>
      <c r="I7" s="21">
        <f>IF(I8&gt;K8,1,0)</f>
        <v>0</v>
      </c>
      <c r="J7" s="22"/>
      <c r="K7" s="23">
        <f>IF(K8&gt;I8,1,0)</f>
        <v>0</v>
      </c>
      <c r="L7" s="21">
        <f>IF(L8&gt;N8,1,0)</f>
        <v>0</v>
      </c>
      <c r="M7" s="22"/>
      <c r="N7" s="23">
        <f>IF(N8&gt;L8,1,0)</f>
        <v>0</v>
      </c>
      <c r="O7" s="21">
        <f>IF(O8&gt;Q8,1,0)</f>
        <v>0</v>
      </c>
      <c r="P7" s="22"/>
      <c r="Q7" s="23">
        <f>IF(Q8&gt;O8,1,0)</f>
        <v>0</v>
      </c>
      <c r="R7" s="21">
        <f>IF(R8&gt;T8,1,0)</f>
        <v>0</v>
      </c>
      <c r="S7" s="127"/>
      <c r="T7" s="23">
        <f>IF(T8&gt;R8,1,0)</f>
        <v>0</v>
      </c>
      <c r="U7" s="21">
        <f>IF(U8&gt;W8,1,0)</f>
        <v>0</v>
      </c>
      <c r="V7" s="22"/>
      <c r="W7" s="23">
        <f>IF(W8&gt;U8,1,0)</f>
        <v>0</v>
      </c>
      <c r="X7" s="21">
        <f>IF(X8&gt;Z8,1,0)</f>
        <v>0</v>
      </c>
      <c r="Y7" s="22"/>
      <c r="Z7" s="23">
        <f>IF(Z8&gt;X8,1,0)</f>
        <v>0</v>
      </c>
      <c r="AA7" s="21">
        <f>IF(AA8&gt;AC8,1,0)</f>
        <v>0</v>
      </c>
      <c r="AB7" s="22"/>
      <c r="AC7" s="23">
        <f>IF(AC8&gt;AA8,1,0)</f>
        <v>0</v>
      </c>
      <c r="AD7" s="21">
        <f>IF(AD8&gt;AF8,1,0)</f>
        <v>0</v>
      </c>
      <c r="AE7" s="22"/>
      <c r="AF7" s="23">
        <f>IF(AF8&gt;AD8,1,0)</f>
        <v>0</v>
      </c>
      <c r="AG7" s="21">
        <f>IF(AG8&gt;AI8,1,0)</f>
        <v>0</v>
      </c>
      <c r="AH7" s="22"/>
      <c r="AI7" s="23">
        <f>IF(AI8&gt;AG8,1,0)</f>
        <v>0</v>
      </c>
      <c r="AJ7" s="21"/>
      <c r="AK7" s="22"/>
      <c r="AL7" s="23"/>
      <c r="AM7" s="24"/>
      <c r="AN7" s="25"/>
      <c r="AO7" s="26"/>
      <c r="AP7" s="376" t="e">
        <f>RANK(AW7,AW$7:AX$46)</f>
        <v>#DIV/0!</v>
      </c>
      <c r="AQ7" s="377"/>
      <c r="AR7" s="9"/>
      <c r="AS7" s="10"/>
      <c r="AT7" s="380" t="e">
        <f>AJ8/(AJ8+AL8)</f>
        <v>#DIV/0!</v>
      </c>
      <c r="AU7" s="381"/>
      <c r="AV7" s="365"/>
      <c r="AW7" s="380" t="e">
        <f>AT7+AV7</f>
        <v>#DIV/0!</v>
      </c>
      <c r="AX7" s="381"/>
      <c r="AY7" s="416">
        <v>1</v>
      </c>
      <c r="AZ7" s="416">
        <v>1</v>
      </c>
    </row>
    <row r="8" spans="1:52" ht="9" customHeight="1">
      <c r="A8" s="417"/>
      <c r="B8" s="417"/>
      <c r="C8" s="393"/>
      <c r="D8" s="457"/>
      <c r="E8" s="459"/>
      <c r="F8" s="382"/>
      <c r="G8" s="387"/>
      <c r="H8" s="383"/>
      <c r="I8" s="382"/>
      <c r="J8" s="387" t="s">
        <v>3</v>
      </c>
      <c r="K8" s="383"/>
      <c r="L8" s="382"/>
      <c r="M8" s="387" t="s">
        <v>3</v>
      </c>
      <c r="N8" s="383"/>
      <c r="O8" s="382"/>
      <c r="P8" s="387" t="s">
        <v>3</v>
      </c>
      <c r="Q8" s="383"/>
      <c r="R8" s="358"/>
      <c r="S8" s="460" t="s">
        <v>3</v>
      </c>
      <c r="T8" s="360"/>
      <c r="U8" s="358"/>
      <c r="V8" s="445" t="s">
        <v>3</v>
      </c>
      <c r="W8" s="360"/>
      <c r="X8" s="358"/>
      <c r="Y8" s="359" t="s">
        <v>3</v>
      </c>
      <c r="Z8" s="360"/>
      <c r="AA8" s="382"/>
      <c r="AB8" s="359" t="s">
        <v>3</v>
      </c>
      <c r="AC8" s="383"/>
      <c r="AD8" s="382"/>
      <c r="AE8" s="387" t="s">
        <v>3</v>
      </c>
      <c r="AF8" s="383"/>
      <c r="AG8" s="382"/>
      <c r="AH8" s="387" t="s">
        <v>3</v>
      </c>
      <c r="AI8" s="383"/>
      <c r="AJ8" s="382">
        <f>F7+I7+L7+O7+R7+AG7+U7+X7+AA7+AD7</f>
        <v>0</v>
      </c>
      <c r="AK8" s="387" t="s">
        <v>3</v>
      </c>
      <c r="AL8" s="383">
        <f>H7+K7+N7+Q7+T7+AI7+W7+Z7+AC7+AF7</f>
        <v>0</v>
      </c>
      <c r="AM8" s="382">
        <f>F8+I8+L8+O8+R8+AG8+U8+X8+AA8+AD8+AG8</f>
        <v>0</v>
      </c>
      <c r="AN8" s="387" t="s">
        <v>3</v>
      </c>
      <c r="AO8" s="383">
        <f>H8+K8+N8+Q8+T8+AI8+W8+Z8+AC8+AF8+AI8</f>
        <v>0</v>
      </c>
      <c r="AP8" s="358"/>
      <c r="AQ8" s="360"/>
      <c r="AR8" s="9"/>
      <c r="AS8" s="10"/>
      <c r="AT8" s="382"/>
      <c r="AU8" s="383"/>
      <c r="AV8" s="365"/>
      <c r="AW8" s="382"/>
      <c r="AX8" s="383"/>
      <c r="AY8" s="417"/>
      <c r="AZ8" s="418"/>
    </row>
    <row r="9" spans="1:52" ht="9" customHeight="1">
      <c r="A9" s="416">
        <v>126</v>
      </c>
      <c r="B9" s="416" t="e">
        <f>VLOOKUP(AZ9,onna,2)</f>
        <v>#REF!</v>
      </c>
      <c r="C9" s="393"/>
      <c r="D9" s="461" t="e">
        <f>VLOOKUP(B9,WLIST,2,TRUE)&amp;"　"&amp;VLOOKUP(B9,WLIST,3,TRUE)</f>
        <v>#REF!</v>
      </c>
      <c r="E9" s="462" t="e">
        <f>VLOOKUP(B9,WLIST,4,TRUE)</f>
        <v>#REF!</v>
      </c>
      <c r="F9" s="382"/>
      <c r="G9" s="387"/>
      <c r="H9" s="383"/>
      <c r="I9" s="382"/>
      <c r="J9" s="387"/>
      <c r="K9" s="383"/>
      <c r="L9" s="382"/>
      <c r="M9" s="387"/>
      <c r="N9" s="383"/>
      <c r="O9" s="382"/>
      <c r="P9" s="387"/>
      <c r="Q9" s="383"/>
      <c r="R9" s="358"/>
      <c r="S9" s="460"/>
      <c r="T9" s="360"/>
      <c r="U9" s="358"/>
      <c r="V9" s="445"/>
      <c r="W9" s="360"/>
      <c r="X9" s="358"/>
      <c r="Y9" s="359"/>
      <c r="Z9" s="360"/>
      <c r="AA9" s="382"/>
      <c r="AB9" s="359"/>
      <c r="AC9" s="383"/>
      <c r="AD9" s="382"/>
      <c r="AE9" s="387"/>
      <c r="AF9" s="383"/>
      <c r="AG9" s="382"/>
      <c r="AH9" s="387"/>
      <c r="AI9" s="383"/>
      <c r="AJ9" s="382"/>
      <c r="AK9" s="387"/>
      <c r="AL9" s="383"/>
      <c r="AM9" s="382"/>
      <c r="AN9" s="387"/>
      <c r="AO9" s="383"/>
      <c r="AP9" s="358"/>
      <c r="AQ9" s="360"/>
      <c r="AR9" s="9"/>
      <c r="AS9" s="10"/>
      <c r="AT9" s="382"/>
      <c r="AU9" s="383"/>
      <c r="AV9" s="365"/>
      <c r="AW9" s="382"/>
      <c r="AX9" s="383"/>
      <c r="AY9" s="416">
        <f>AY7+1</f>
        <v>2</v>
      </c>
      <c r="AZ9" s="416">
        <f>AZ7+1</f>
        <v>2</v>
      </c>
    </row>
    <row r="10" spans="1:52" ht="9" customHeight="1">
      <c r="A10" s="417"/>
      <c r="B10" s="417"/>
      <c r="C10" s="394"/>
      <c r="D10" s="461"/>
      <c r="E10" s="462"/>
      <c r="F10" s="27"/>
      <c r="G10" s="28"/>
      <c r="H10" s="29"/>
      <c r="I10" s="27"/>
      <c r="J10" s="28"/>
      <c r="K10" s="29"/>
      <c r="L10" s="27"/>
      <c r="M10" s="28"/>
      <c r="N10" s="29"/>
      <c r="O10" s="27"/>
      <c r="P10" s="28"/>
      <c r="Q10" s="29"/>
      <c r="R10" s="30"/>
      <c r="S10" s="128"/>
      <c r="T10" s="32"/>
      <c r="U10" s="30"/>
      <c r="V10" s="31"/>
      <c r="W10" s="32"/>
      <c r="X10" s="30"/>
      <c r="Y10" s="31"/>
      <c r="Z10" s="32"/>
      <c r="AA10" s="27"/>
      <c r="AB10" s="31"/>
      <c r="AC10" s="29"/>
      <c r="AD10" s="27"/>
      <c r="AE10" s="28"/>
      <c r="AF10" s="29"/>
      <c r="AG10" s="27"/>
      <c r="AH10" s="28"/>
      <c r="AI10" s="29"/>
      <c r="AJ10" s="27"/>
      <c r="AK10" s="28"/>
      <c r="AL10" s="29"/>
      <c r="AM10" s="366">
        <f>AM8-AO8</f>
        <v>0</v>
      </c>
      <c r="AN10" s="367"/>
      <c r="AO10" s="368"/>
      <c r="AP10" s="378"/>
      <c r="AQ10" s="379"/>
      <c r="AR10" s="9"/>
      <c r="AS10" s="10"/>
      <c r="AT10" s="384"/>
      <c r="AU10" s="385"/>
      <c r="AV10" s="365"/>
      <c r="AW10" s="384"/>
      <c r="AX10" s="385"/>
      <c r="AY10" s="417"/>
      <c r="AZ10" s="418"/>
    </row>
    <row r="11" spans="1:52" ht="9" customHeight="1">
      <c r="A11" s="416">
        <v>308</v>
      </c>
      <c r="B11" s="416" t="e">
        <f>VLOOKUP(AZ11,onna,2)</f>
        <v>#REF!</v>
      </c>
      <c r="C11" s="392">
        <v>2</v>
      </c>
      <c r="D11" s="456" t="e">
        <f>VLOOKUP(B11,WLIST,2,TRUE)&amp;"　"&amp;VLOOKUP(B11,WLIST,3,TRUE)</f>
        <v>#REF!</v>
      </c>
      <c r="E11" s="458" t="e">
        <f>VLOOKUP(B11,WLIST,4,TRUE)</f>
        <v>#REF!</v>
      </c>
      <c r="F11" s="21">
        <f>IF(F12&gt;H12,1,0)</f>
        <v>0</v>
      </c>
      <c r="G11" s="22"/>
      <c r="H11" s="23">
        <f>IF(H12&gt;F12,1,0)</f>
        <v>0</v>
      </c>
      <c r="I11" s="21">
        <f>IF(I12&gt;K12,1,0)</f>
        <v>0</v>
      </c>
      <c r="J11" s="22"/>
      <c r="K11" s="23">
        <f>IF(K12&gt;I12,1,0)</f>
        <v>0</v>
      </c>
      <c r="L11" s="21">
        <f>IF(L12&gt;N12,1,0)</f>
        <v>0</v>
      </c>
      <c r="M11" s="22"/>
      <c r="N11" s="23">
        <f>IF(N12&gt;L12,1,0)</f>
        <v>0</v>
      </c>
      <c r="O11" s="21">
        <f>IF(O12&gt;Q12,1,0)</f>
        <v>0</v>
      </c>
      <c r="P11" s="22"/>
      <c r="Q11" s="23">
        <f>IF(Q12&gt;O12,1,0)</f>
        <v>0</v>
      </c>
      <c r="R11" s="21">
        <f>IF(R12&gt;T12,1,0)</f>
        <v>0</v>
      </c>
      <c r="S11" s="127"/>
      <c r="T11" s="23">
        <f>IF(T12&gt;R12,1,0)</f>
        <v>0</v>
      </c>
      <c r="U11" s="21">
        <f>IF(U12&gt;W12,1,0)</f>
        <v>0</v>
      </c>
      <c r="V11" s="22"/>
      <c r="W11" s="23">
        <f>IF(W12&gt;U12,1,0)</f>
        <v>0</v>
      </c>
      <c r="X11" s="21">
        <f>IF(X12&gt;Z12,1,0)</f>
        <v>0</v>
      </c>
      <c r="Y11" s="22"/>
      <c r="Z11" s="23">
        <f>IF(Z12&gt;X12,1,0)</f>
        <v>0</v>
      </c>
      <c r="AA11" s="21">
        <f>IF(AA12&gt;AC12,1,0)</f>
        <v>0</v>
      </c>
      <c r="AB11" s="22"/>
      <c r="AC11" s="23">
        <f>IF(AC12&gt;AA12,1,0)</f>
        <v>0</v>
      </c>
      <c r="AD11" s="21">
        <f>IF(AD12&gt;AF12,1,0)</f>
        <v>0</v>
      </c>
      <c r="AE11" s="22"/>
      <c r="AF11" s="23">
        <f>IF(AF12&gt;AD12,1,0)</f>
        <v>0</v>
      </c>
      <c r="AG11" s="21">
        <f>IF(AG12&gt;AI12,1,0)</f>
        <v>0</v>
      </c>
      <c r="AH11" s="22"/>
      <c r="AI11" s="23">
        <f>IF(AI12&gt;AG12,1,0)</f>
        <v>0</v>
      </c>
      <c r="AJ11" s="21"/>
      <c r="AK11" s="22"/>
      <c r="AL11" s="23"/>
      <c r="AM11" s="24"/>
      <c r="AN11" s="25"/>
      <c r="AO11" s="26"/>
      <c r="AP11" s="376" t="e">
        <f>RANK(AW11,AW$7:AX$46)</f>
        <v>#DIV/0!</v>
      </c>
      <c r="AQ11" s="377"/>
      <c r="AR11" s="9"/>
      <c r="AS11" s="10"/>
      <c r="AT11" s="380" t="e">
        <f>AJ12/(AJ12+AL12)</f>
        <v>#DIV/0!</v>
      </c>
      <c r="AU11" s="381"/>
      <c r="AV11" s="365"/>
      <c r="AW11" s="380" t="e">
        <f>AT11+AV11</f>
        <v>#DIV/0!</v>
      </c>
      <c r="AX11" s="381"/>
      <c r="AY11" s="504">
        <f>AY145+1</f>
        <v>15</v>
      </c>
      <c r="AZ11" s="416">
        <f>+AZ145+1</f>
        <v>15</v>
      </c>
    </row>
    <row r="12" spans="1:52" ht="9" customHeight="1">
      <c r="A12" s="417"/>
      <c r="B12" s="417"/>
      <c r="C12" s="393"/>
      <c r="D12" s="457"/>
      <c r="E12" s="459"/>
      <c r="F12" s="382">
        <f>K8</f>
        <v>0</v>
      </c>
      <c r="G12" s="387" t="s">
        <v>3</v>
      </c>
      <c r="H12" s="383">
        <f>I8</f>
        <v>0</v>
      </c>
      <c r="I12" s="382"/>
      <c r="J12" s="387"/>
      <c r="K12" s="383"/>
      <c r="L12" s="382"/>
      <c r="M12" s="387" t="s">
        <v>3</v>
      </c>
      <c r="N12" s="383"/>
      <c r="O12" s="382"/>
      <c r="P12" s="387" t="s">
        <v>3</v>
      </c>
      <c r="Q12" s="383"/>
      <c r="R12" s="358"/>
      <c r="S12" s="460" t="s">
        <v>3</v>
      </c>
      <c r="T12" s="360"/>
      <c r="U12" s="358"/>
      <c r="V12" s="445" t="s">
        <v>3</v>
      </c>
      <c r="W12" s="360"/>
      <c r="X12" s="358"/>
      <c r="Y12" s="359" t="s">
        <v>3</v>
      </c>
      <c r="Z12" s="360"/>
      <c r="AA12" s="382"/>
      <c r="AB12" s="359" t="s">
        <v>3</v>
      </c>
      <c r="AC12" s="383"/>
      <c r="AD12" s="382"/>
      <c r="AE12" s="387" t="s">
        <v>3</v>
      </c>
      <c r="AF12" s="383"/>
      <c r="AG12" s="382"/>
      <c r="AH12" s="387" t="s">
        <v>3</v>
      </c>
      <c r="AI12" s="383"/>
      <c r="AJ12" s="382">
        <f>F11+I11+L11+O11+R11+AG11+U11+X11+AA11+AD11</f>
        <v>0</v>
      </c>
      <c r="AK12" s="387" t="s">
        <v>3</v>
      </c>
      <c r="AL12" s="383">
        <f>H11+K11+N11+Q11+T11+AI11+W11+Z11+AC11+AF11</f>
        <v>0</v>
      </c>
      <c r="AM12" s="382">
        <f>F12+I12+L12+O12+R12+AG12+U12+X12+AA12+AD12+AG12</f>
        <v>0</v>
      </c>
      <c r="AN12" s="387" t="s">
        <v>3</v>
      </c>
      <c r="AO12" s="383">
        <f>H12+K12+N12+Q12+T12+AI12+W12+Z12+AC12+AF12+AI12</f>
        <v>0</v>
      </c>
      <c r="AP12" s="358"/>
      <c r="AQ12" s="360"/>
      <c r="AR12" s="9"/>
      <c r="AS12" s="10"/>
      <c r="AT12" s="382"/>
      <c r="AU12" s="383"/>
      <c r="AV12" s="365"/>
      <c r="AW12" s="382"/>
      <c r="AX12" s="383"/>
      <c r="AY12" s="365"/>
      <c r="AZ12" s="418"/>
    </row>
    <row r="13" spans="1:52" ht="9" customHeight="1">
      <c r="A13" s="416">
        <v>311</v>
      </c>
      <c r="B13" s="416" t="e">
        <f>VLOOKUP(AZ13,onna,2)</f>
        <v>#REF!</v>
      </c>
      <c r="C13" s="393"/>
      <c r="D13" s="461" t="e">
        <f>VLOOKUP(B13,WLIST,2,TRUE)&amp;"　"&amp;VLOOKUP(B13,WLIST,3,TRUE)</f>
        <v>#REF!</v>
      </c>
      <c r="E13" s="462" t="e">
        <f>VLOOKUP(B13,WLIST,4,TRUE)</f>
        <v>#REF!</v>
      </c>
      <c r="F13" s="382"/>
      <c r="G13" s="387"/>
      <c r="H13" s="383"/>
      <c r="I13" s="382"/>
      <c r="J13" s="387"/>
      <c r="K13" s="383"/>
      <c r="L13" s="382"/>
      <c r="M13" s="387"/>
      <c r="N13" s="383"/>
      <c r="O13" s="382"/>
      <c r="P13" s="387"/>
      <c r="Q13" s="383"/>
      <c r="R13" s="358"/>
      <c r="S13" s="460"/>
      <c r="T13" s="360"/>
      <c r="U13" s="358"/>
      <c r="V13" s="445"/>
      <c r="W13" s="360"/>
      <c r="X13" s="358"/>
      <c r="Y13" s="359"/>
      <c r="Z13" s="360"/>
      <c r="AA13" s="382"/>
      <c r="AB13" s="359"/>
      <c r="AC13" s="383"/>
      <c r="AD13" s="382"/>
      <c r="AE13" s="387"/>
      <c r="AF13" s="383"/>
      <c r="AG13" s="382"/>
      <c r="AH13" s="387"/>
      <c r="AI13" s="383"/>
      <c r="AJ13" s="382"/>
      <c r="AK13" s="387"/>
      <c r="AL13" s="383"/>
      <c r="AM13" s="382"/>
      <c r="AN13" s="387"/>
      <c r="AO13" s="383"/>
      <c r="AP13" s="358"/>
      <c r="AQ13" s="360"/>
      <c r="AR13" s="9"/>
      <c r="AS13" s="10"/>
      <c r="AT13" s="382"/>
      <c r="AU13" s="383"/>
      <c r="AV13" s="365"/>
      <c r="AW13" s="382"/>
      <c r="AX13" s="383"/>
      <c r="AY13" s="416">
        <f>AY11+1</f>
        <v>16</v>
      </c>
      <c r="AZ13" s="416">
        <f>AZ11+1</f>
        <v>16</v>
      </c>
    </row>
    <row r="14" spans="1:52" ht="9" customHeight="1">
      <c r="A14" s="417"/>
      <c r="B14" s="417"/>
      <c r="C14" s="394"/>
      <c r="D14" s="461"/>
      <c r="E14" s="462"/>
      <c r="F14" s="27"/>
      <c r="G14" s="28"/>
      <c r="H14" s="29"/>
      <c r="I14" s="27"/>
      <c r="J14" s="28"/>
      <c r="K14" s="29"/>
      <c r="L14" s="27"/>
      <c r="M14" s="28"/>
      <c r="N14" s="29"/>
      <c r="O14" s="27"/>
      <c r="P14" s="28"/>
      <c r="Q14" s="29"/>
      <c r="R14" s="30"/>
      <c r="S14" s="128"/>
      <c r="T14" s="32"/>
      <c r="U14" s="30"/>
      <c r="V14" s="31"/>
      <c r="W14" s="32"/>
      <c r="X14" s="30"/>
      <c r="Y14" s="31"/>
      <c r="Z14" s="32"/>
      <c r="AA14" s="27"/>
      <c r="AB14" s="31"/>
      <c r="AC14" s="29"/>
      <c r="AD14" s="27"/>
      <c r="AE14" s="28"/>
      <c r="AF14" s="29"/>
      <c r="AG14" s="27"/>
      <c r="AH14" s="28"/>
      <c r="AI14" s="29"/>
      <c r="AJ14" s="27"/>
      <c r="AK14" s="28"/>
      <c r="AL14" s="29"/>
      <c r="AM14" s="366">
        <f>AM12-AO12</f>
        <v>0</v>
      </c>
      <c r="AN14" s="367"/>
      <c r="AO14" s="368"/>
      <c r="AP14" s="378"/>
      <c r="AQ14" s="379"/>
      <c r="AR14" s="9"/>
      <c r="AS14" s="10"/>
      <c r="AT14" s="384"/>
      <c r="AU14" s="385"/>
      <c r="AV14" s="365"/>
      <c r="AW14" s="384"/>
      <c r="AX14" s="385"/>
      <c r="AY14" s="417"/>
      <c r="AZ14" s="418"/>
    </row>
    <row r="15" spans="1:52" ht="9" customHeight="1">
      <c r="A15" s="416">
        <v>312</v>
      </c>
      <c r="B15" s="416" t="e">
        <f>VLOOKUP(AZ15,onna,2)</f>
        <v>#REF!</v>
      </c>
      <c r="C15" s="392">
        <v>3</v>
      </c>
      <c r="D15" s="463" t="e">
        <f>VLOOKUP(B15,WLIST,2,TRUE)&amp;"　"&amp;VLOOKUP(B15,WLIST,3,TRUE)</f>
        <v>#REF!</v>
      </c>
      <c r="E15" s="465" t="e">
        <f>VLOOKUP(B15,WLIST,4,TRUE)</f>
        <v>#REF!</v>
      </c>
      <c r="F15" s="21">
        <f>IF(F16&gt;H16,1,0)</f>
        <v>0</v>
      </c>
      <c r="G15" s="22"/>
      <c r="H15" s="23">
        <f>IF(H16&gt;F16,1,0)</f>
        <v>0</v>
      </c>
      <c r="I15" s="21">
        <f>IF(I16&gt;K16,1,0)</f>
        <v>0</v>
      </c>
      <c r="J15" s="22"/>
      <c r="K15" s="23">
        <f>IF(K16&gt;I16,1,0)</f>
        <v>0</v>
      </c>
      <c r="L15" s="21">
        <f>IF(L16&gt;N16,1,0)</f>
        <v>0</v>
      </c>
      <c r="M15" s="22"/>
      <c r="N15" s="23">
        <f>IF(N16&gt;L16,1,0)</f>
        <v>0</v>
      </c>
      <c r="O15" s="21">
        <f>IF(O16&gt;Q16,1,0)</f>
        <v>0</v>
      </c>
      <c r="P15" s="22"/>
      <c r="Q15" s="23">
        <f>IF(Q16&gt;O16,1,0)</f>
        <v>0</v>
      </c>
      <c r="R15" s="21">
        <f>IF(R16&gt;T16,1,0)</f>
        <v>0</v>
      </c>
      <c r="S15" s="127"/>
      <c r="T15" s="23">
        <f>IF(T16&gt;R16,1,0)</f>
        <v>0</v>
      </c>
      <c r="U15" s="21">
        <f>IF(U16&gt;W16,1,0)</f>
        <v>0</v>
      </c>
      <c r="V15" s="22"/>
      <c r="W15" s="23">
        <f>IF(W16&gt;U16,1,0)</f>
        <v>0</v>
      </c>
      <c r="X15" s="21">
        <f>IF(X16&gt;Z16,1,0)</f>
        <v>0</v>
      </c>
      <c r="Y15" s="22"/>
      <c r="Z15" s="23">
        <f>IF(Z16&gt;X16,1,0)</f>
        <v>0</v>
      </c>
      <c r="AA15" s="21">
        <f>IF(AA16&gt;AC16,1,0)</f>
        <v>0</v>
      </c>
      <c r="AB15" s="22"/>
      <c r="AC15" s="23">
        <f>IF(AC16&gt;AA16,1,0)</f>
        <v>0</v>
      </c>
      <c r="AD15" s="21">
        <f>IF(AD16&gt;AF16,1,0)</f>
        <v>0</v>
      </c>
      <c r="AE15" s="22"/>
      <c r="AF15" s="23">
        <f>IF(AF16&gt;AD16,1,0)</f>
        <v>0</v>
      </c>
      <c r="AG15" s="21">
        <f>IF(AG16&gt;AI16,1,0)</f>
        <v>0</v>
      </c>
      <c r="AH15" s="22"/>
      <c r="AI15" s="23">
        <f>IF(AI16&gt;AG16,1,0)</f>
        <v>0</v>
      </c>
      <c r="AJ15" s="21"/>
      <c r="AK15" s="22"/>
      <c r="AL15" s="23"/>
      <c r="AM15" s="24"/>
      <c r="AN15" s="25"/>
      <c r="AO15" s="26"/>
      <c r="AP15" s="376" t="e">
        <f>RANK(AW15,AW$7:AX$46)</f>
        <v>#DIV/0!</v>
      </c>
      <c r="AQ15" s="377"/>
      <c r="AR15" s="9"/>
      <c r="AS15" s="10"/>
      <c r="AT15" s="380" t="e">
        <f>AJ16/(AJ16+AL16)</f>
        <v>#DIV/0!</v>
      </c>
      <c r="AU15" s="381"/>
      <c r="AV15" s="365"/>
      <c r="AW15" s="380" t="e">
        <f>AT15+AV15</f>
        <v>#DIV/0!</v>
      </c>
      <c r="AX15" s="381"/>
      <c r="AY15" s="416">
        <f>AY13+1</f>
        <v>17</v>
      </c>
      <c r="AZ15" s="416">
        <f>AZ13+1</f>
        <v>17</v>
      </c>
    </row>
    <row r="16" spans="1:52" ht="9" customHeight="1">
      <c r="A16" s="417"/>
      <c r="B16" s="417"/>
      <c r="C16" s="393"/>
      <c r="D16" s="464"/>
      <c r="E16" s="466"/>
      <c r="F16" s="382">
        <f>N8</f>
        <v>0</v>
      </c>
      <c r="G16" s="387" t="s">
        <v>3</v>
      </c>
      <c r="H16" s="383">
        <f>L8</f>
        <v>0</v>
      </c>
      <c r="I16" s="382">
        <f>N12</f>
        <v>0</v>
      </c>
      <c r="J16" s="387" t="s">
        <v>3</v>
      </c>
      <c r="K16" s="383">
        <f>L12</f>
        <v>0</v>
      </c>
      <c r="L16" s="382"/>
      <c r="M16" s="387"/>
      <c r="N16" s="383"/>
      <c r="O16" s="382"/>
      <c r="P16" s="387" t="s">
        <v>3</v>
      </c>
      <c r="Q16" s="383"/>
      <c r="R16" s="358"/>
      <c r="S16" s="460" t="s">
        <v>3</v>
      </c>
      <c r="T16" s="360"/>
      <c r="U16" s="358"/>
      <c r="V16" s="445" t="s">
        <v>3</v>
      </c>
      <c r="W16" s="360"/>
      <c r="X16" s="358"/>
      <c r="Y16" s="359" t="s">
        <v>3</v>
      </c>
      <c r="Z16" s="360"/>
      <c r="AA16" s="382"/>
      <c r="AB16" s="359" t="s">
        <v>3</v>
      </c>
      <c r="AC16" s="383"/>
      <c r="AD16" s="382"/>
      <c r="AE16" s="387" t="s">
        <v>3</v>
      </c>
      <c r="AF16" s="383"/>
      <c r="AG16" s="382"/>
      <c r="AH16" s="387" t="s">
        <v>3</v>
      </c>
      <c r="AI16" s="383"/>
      <c r="AJ16" s="382">
        <f>F15+I15+L15+O15+R15+AG15+U15+X15+AA15+AD15</f>
        <v>0</v>
      </c>
      <c r="AK16" s="387" t="s">
        <v>3</v>
      </c>
      <c r="AL16" s="383">
        <f>H15+K15+N15+Q15+T15+AI15+W15+Z15+AC15+AF15</f>
        <v>0</v>
      </c>
      <c r="AM16" s="382">
        <f>F16+I16+L16+O16+R16+AG16+U16+X16+AA16+AD16+AG16</f>
        <v>0</v>
      </c>
      <c r="AN16" s="387" t="s">
        <v>3</v>
      </c>
      <c r="AO16" s="383">
        <f>H16+K16+N16+Q16+T16+AI16+W16+Z16+AC16+AF16+AI16</f>
        <v>0</v>
      </c>
      <c r="AP16" s="358"/>
      <c r="AQ16" s="360"/>
      <c r="AR16" s="9"/>
      <c r="AS16" s="10"/>
      <c r="AT16" s="382"/>
      <c r="AU16" s="383"/>
      <c r="AV16" s="365"/>
      <c r="AW16" s="382"/>
      <c r="AX16" s="383"/>
      <c r="AY16" s="417"/>
      <c r="AZ16" s="418"/>
    </row>
    <row r="17" spans="1:52" ht="9" customHeight="1">
      <c r="A17" s="416">
        <v>313</v>
      </c>
      <c r="B17" s="416" t="e">
        <f>VLOOKUP(AZ17,onna,2)</f>
        <v>#REF!</v>
      </c>
      <c r="C17" s="393"/>
      <c r="D17" s="467" t="e">
        <f>VLOOKUP(B17,WLIST,2,TRUE)&amp;"　"&amp;VLOOKUP(B17,WLIST,3,TRUE)</f>
        <v>#REF!</v>
      </c>
      <c r="E17" s="468" t="e">
        <f>VLOOKUP(B17,WLIST,4,TRUE)</f>
        <v>#REF!</v>
      </c>
      <c r="F17" s="382"/>
      <c r="G17" s="387"/>
      <c r="H17" s="383"/>
      <c r="I17" s="382"/>
      <c r="J17" s="387"/>
      <c r="K17" s="383"/>
      <c r="L17" s="382"/>
      <c r="M17" s="387"/>
      <c r="N17" s="383"/>
      <c r="O17" s="382"/>
      <c r="P17" s="387"/>
      <c r="Q17" s="383"/>
      <c r="R17" s="358"/>
      <c r="S17" s="460"/>
      <c r="T17" s="360"/>
      <c r="U17" s="358"/>
      <c r="V17" s="445"/>
      <c r="W17" s="360"/>
      <c r="X17" s="358"/>
      <c r="Y17" s="359"/>
      <c r="Z17" s="360"/>
      <c r="AA17" s="382"/>
      <c r="AB17" s="359"/>
      <c r="AC17" s="383"/>
      <c r="AD17" s="382"/>
      <c r="AE17" s="387"/>
      <c r="AF17" s="383"/>
      <c r="AG17" s="382"/>
      <c r="AH17" s="387"/>
      <c r="AI17" s="383"/>
      <c r="AJ17" s="382"/>
      <c r="AK17" s="387"/>
      <c r="AL17" s="383"/>
      <c r="AM17" s="382"/>
      <c r="AN17" s="387"/>
      <c r="AO17" s="383"/>
      <c r="AP17" s="358"/>
      <c r="AQ17" s="360"/>
      <c r="AR17" s="9"/>
      <c r="AS17" s="10"/>
      <c r="AT17" s="382"/>
      <c r="AU17" s="383"/>
      <c r="AV17" s="365"/>
      <c r="AW17" s="382"/>
      <c r="AX17" s="383"/>
      <c r="AY17" s="416">
        <f>AY15+1</f>
        <v>18</v>
      </c>
      <c r="AZ17" s="416">
        <f>AZ15+1</f>
        <v>18</v>
      </c>
    </row>
    <row r="18" spans="1:52" ht="9" customHeight="1">
      <c r="A18" s="417"/>
      <c r="B18" s="417"/>
      <c r="C18" s="394"/>
      <c r="D18" s="467"/>
      <c r="E18" s="468"/>
      <c r="F18" s="27"/>
      <c r="G18" s="28"/>
      <c r="H18" s="29"/>
      <c r="I18" s="27"/>
      <c r="J18" s="28"/>
      <c r="K18" s="29"/>
      <c r="L18" s="27"/>
      <c r="M18" s="28"/>
      <c r="N18" s="29"/>
      <c r="O18" s="27"/>
      <c r="P18" s="28"/>
      <c r="Q18" s="29"/>
      <c r="R18" s="30"/>
      <c r="S18" s="128"/>
      <c r="T18" s="32"/>
      <c r="U18" s="30"/>
      <c r="V18" s="31"/>
      <c r="W18" s="32"/>
      <c r="X18" s="30"/>
      <c r="Y18" s="31"/>
      <c r="Z18" s="32"/>
      <c r="AA18" s="27"/>
      <c r="AB18" s="31"/>
      <c r="AC18" s="29"/>
      <c r="AD18" s="27"/>
      <c r="AE18" s="28"/>
      <c r="AF18" s="29"/>
      <c r="AG18" s="27"/>
      <c r="AH18" s="28"/>
      <c r="AI18" s="29"/>
      <c r="AJ18" s="27"/>
      <c r="AK18" s="28"/>
      <c r="AL18" s="29"/>
      <c r="AM18" s="366">
        <f>AM16-AO16</f>
        <v>0</v>
      </c>
      <c r="AN18" s="367"/>
      <c r="AO18" s="368"/>
      <c r="AP18" s="378"/>
      <c r="AQ18" s="379"/>
      <c r="AR18" s="9"/>
      <c r="AS18" s="10"/>
      <c r="AT18" s="384"/>
      <c r="AU18" s="385"/>
      <c r="AV18" s="365"/>
      <c r="AW18" s="384"/>
      <c r="AX18" s="385"/>
      <c r="AY18" s="417"/>
      <c r="AZ18" s="418"/>
    </row>
    <row r="19" spans="1:52" ht="9" customHeight="1">
      <c r="A19" s="416">
        <v>0</v>
      </c>
      <c r="B19" s="416" t="e">
        <f>VLOOKUP(AZ19,onna,2)</f>
        <v>#REF!</v>
      </c>
      <c r="C19" s="392">
        <v>4</v>
      </c>
      <c r="D19" s="469"/>
      <c r="E19" s="471"/>
      <c r="F19" s="24">
        <f>IF(F20&gt;H20,1,0)</f>
        <v>0</v>
      </c>
      <c r="G19" s="25"/>
      <c r="H19" s="26">
        <f>IF(H20&gt;F20,1,0)</f>
        <v>0</v>
      </c>
      <c r="I19" s="24">
        <f>IF(I20&gt;K20,1,0)</f>
        <v>0</v>
      </c>
      <c r="J19" s="25"/>
      <c r="K19" s="26">
        <f>IF(K20&gt;I20,1,0)</f>
        <v>0</v>
      </c>
      <c r="L19" s="24">
        <f>IF(L20&gt;N20,1,0)</f>
        <v>0</v>
      </c>
      <c r="M19" s="25"/>
      <c r="N19" s="26">
        <f>IF(N20&gt;L20,1,0)</f>
        <v>0</v>
      </c>
      <c r="O19" s="24">
        <f>IF(O20&gt;Q20,1,0)</f>
        <v>0</v>
      </c>
      <c r="P19" s="25"/>
      <c r="Q19" s="26">
        <f>IF(Q20&gt;O20,1,0)</f>
        <v>0</v>
      </c>
      <c r="R19" s="24">
        <f>IF(R20&gt;T20,1,0)</f>
        <v>0</v>
      </c>
      <c r="S19" s="127"/>
      <c r="T19" s="26">
        <f>IF(T20&gt;R20,1,0)</f>
        <v>0</v>
      </c>
      <c r="U19" s="24">
        <f>IF(U20&gt;W20,1,0)</f>
        <v>0</v>
      </c>
      <c r="V19" s="25"/>
      <c r="W19" s="26">
        <f>IF(W20&gt;U20,1,0)</f>
        <v>0</v>
      </c>
      <c r="X19" s="24">
        <f>IF(X20&gt;Z20,1,0)</f>
        <v>0</v>
      </c>
      <c r="Y19" s="25"/>
      <c r="Z19" s="26">
        <f>IF(Z20&gt;X20,1,0)</f>
        <v>0</v>
      </c>
      <c r="AA19" s="24">
        <f>IF(AA20&gt;AC20,1,0)</f>
        <v>0</v>
      </c>
      <c r="AB19" s="25"/>
      <c r="AC19" s="26">
        <f>IF(AC20&gt;AA20,1,0)</f>
        <v>0</v>
      </c>
      <c r="AD19" s="24">
        <f>IF(AD20&gt;AF20,1,0)</f>
        <v>0</v>
      </c>
      <c r="AE19" s="25"/>
      <c r="AF19" s="26">
        <f>IF(AF20&gt;AD20,1,0)</f>
        <v>0</v>
      </c>
      <c r="AG19" s="24">
        <f>IF(AG20&gt;AI20,1,0)</f>
        <v>0</v>
      </c>
      <c r="AH19" s="25"/>
      <c r="AI19" s="26">
        <f>IF(AI20&gt;AG20,1,0)</f>
        <v>0</v>
      </c>
      <c r="AJ19" s="24"/>
      <c r="AK19" s="25"/>
      <c r="AL19" s="26"/>
      <c r="AM19" s="24"/>
      <c r="AN19" s="25"/>
      <c r="AO19" s="26"/>
      <c r="AP19" s="376" t="e">
        <f>RANK(AW19,AW$7:AX$46)</f>
        <v>#DIV/0!</v>
      </c>
      <c r="AQ19" s="377"/>
      <c r="AR19" s="9"/>
      <c r="AS19" s="10"/>
      <c r="AT19" s="380" t="e">
        <f>AJ20/(AJ20+AL20)</f>
        <v>#DIV/0!</v>
      </c>
      <c r="AU19" s="381"/>
      <c r="AV19" s="365"/>
      <c r="AW19" s="380" t="e">
        <f>AT19+AV19</f>
        <v>#DIV/0!</v>
      </c>
      <c r="AX19" s="381"/>
      <c r="AY19" s="504">
        <f>AY153+1</f>
        <v>31</v>
      </c>
      <c r="AZ19" s="416">
        <f>+AZ153+1</f>
        <v>31</v>
      </c>
    </row>
    <row r="20" spans="1:52" ht="9" customHeight="1">
      <c r="A20" s="417"/>
      <c r="B20" s="417"/>
      <c r="C20" s="393"/>
      <c r="D20" s="470"/>
      <c r="E20" s="472"/>
      <c r="F20" s="382">
        <f>Q8</f>
        <v>0</v>
      </c>
      <c r="G20" s="387" t="s">
        <v>3</v>
      </c>
      <c r="H20" s="383">
        <f>O8</f>
        <v>0</v>
      </c>
      <c r="I20" s="382">
        <f>Q12</f>
        <v>0</v>
      </c>
      <c r="J20" s="387" t="s">
        <v>3</v>
      </c>
      <c r="K20" s="383">
        <f>O12</f>
        <v>0</v>
      </c>
      <c r="L20" s="382">
        <f>Q16</f>
        <v>0</v>
      </c>
      <c r="M20" s="387" t="s">
        <v>3</v>
      </c>
      <c r="N20" s="383">
        <f>O16</f>
        <v>0</v>
      </c>
      <c r="O20" s="382"/>
      <c r="P20" s="387"/>
      <c r="Q20" s="383"/>
      <c r="R20" s="382"/>
      <c r="S20" s="460" t="s">
        <v>3</v>
      </c>
      <c r="T20" s="383"/>
      <c r="U20" s="382"/>
      <c r="V20" s="387" t="s">
        <v>3</v>
      </c>
      <c r="W20" s="383"/>
      <c r="X20" s="382"/>
      <c r="Y20" s="387" t="s">
        <v>3</v>
      </c>
      <c r="Z20" s="383"/>
      <c r="AA20" s="382"/>
      <c r="AB20" s="387" t="s">
        <v>3</v>
      </c>
      <c r="AC20" s="383"/>
      <c r="AD20" s="382"/>
      <c r="AE20" s="387" t="s">
        <v>3</v>
      </c>
      <c r="AF20" s="383"/>
      <c r="AG20" s="382"/>
      <c r="AH20" s="387" t="s">
        <v>3</v>
      </c>
      <c r="AI20" s="383"/>
      <c r="AJ20" s="382">
        <f>F19+I19+L19+O19+R19+AG19+U19+X19+AA19+AD19</f>
        <v>0</v>
      </c>
      <c r="AK20" s="387" t="s">
        <v>3</v>
      </c>
      <c r="AL20" s="383">
        <f>H19+K19+N19+Q19+T19+AI19+W19+Z19+AC19+AF19</f>
        <v>0</v>
      </c>
      <c r="AM20" s="382">
        <f>F20+I20+L20+O20+R20+AG20+U20+X20+AA20+AD20+AG20</f>
        <v>0</v>
      </c>
      <c r="AN20" s="387" t="s">
        <v>3</v>
      </c>
      <c r="AO20" s="383">
        <f>H20+K20+N20+Q20+T20+AI20+W20+Z20+AC20+AF20+AI20</f>
        <v>0</v>
      </c>
      <c r="AP20" s="358"/>
      <c r="AQ20" s="360"/>
      <c r="AR20" s="9"/>
      <c r="AS20" s="10"/>
      <c r="AT20" s="382"/>
      <c r="AU20" s="383"/>
      <c r="AV20" s="365"/>
      <c r="AW20" s="382"/>
      <c r="AX20" s="383"/>
      <c r="AY20" s="365"/>
      <c r="AZ20" s="418"/>
    </row>
    <row r="21" spans="1:52" ht="9" customHeight="1">
      <c r="A21" s="416">
        <v>0</v>
      </c>
      <c r="B21" s="416" t="e">
        <f>VLOOKUP(AZ21,onna,2)</f>
        <v>#REF!</v>
      </c>
      <c r="C21" s="393"/>
      <c r="D21" s="473"/>
      <c r="E21" s="475"/>
      <c r="F21" s="382"/>
      <c r="G21" s="387"/>
      <c r="H21" s="383"/>
      <c r="I21" s="382"/>
      <c r="J21" s="387"/>
      <c r="K21" s="383"/>
      <c r="L21" s="382"/>
      <c r="M21" s="387"/>
      <c r="N21" s="383"/>
      <c r="O21" s="382"/>
      <c r="P21" s="387"/>
      <c r="Q21" s="383"/>
      <c r="R21" s="382"/>
      <c r="S21" s="460"/>
      <c r="T21" s="383"/>
      <c r="U21" s="382"/>
      <c r="V21" s="387"/>
      <c r="W21" s="383"/>
      <c r="X21" s="382"/>
      <c r="Y21" s="387"/>
      <c r="Z21" s="383"/>
      <c r="AA21" s="382"/>
      <c r="AB21" s="387"/>
      <c r="AC21" s="383"/>
      <c r="AD21" s="382"/>
      <c r="AE21" s="387"/>
      <c r="AF21" s="383"/>
      <c r="AG21" s="382"/>
      <c r="AH21" s="387"/>
      <c r="AI21" s="383"/>
      <c r="AJ21" s="382"/>
      <c r="AK21" s="387"/>
      <c r="AL21" s="383"/>
      <c r="AM21" s="382"/>
      <c r="AN21" s="387"/>
      <c r="AO21" s="383"/>
      <c r="AP21" s="358"/>
      <c r="AQ21" s="360"/>
      <c r="AR21" s="9"/>
      <c r="AS21" s="10"/>
      <c r="AT21" s="382"/>
      <c r="AU21" s="383"/>
      <c r="AV21" s="365"/>
      <c r="AW21" s="382"/>
      <c r="AX21" s="383"/>
      <c r="AY21" s="416">
        <f>AY19+1</f>
        <v>32</v>
      </c>
      <c r="AZ21" s="416">
        <f>AZ19+1</f>
        <v>32</v>
      </c>
    </row>
    <row r="22" spans="1:52" ht="8.25" customHeight="1">
      <c r="A22" s="417"/>
      <c r="B22" s="417"/>
      <c r="C22" s="394"/>
      <c r="D22" s="474"/>
      <c r="E22" s="476"/>
      <c r="F22" s="27"/>
      <c r="G22" s="28"/>
      <c r="H22" s="29"/>
      <c r="I22" s="27"/>
      <c r="J22" s="28"/>
      <c r="K22" s="29"/>
      <c r="L22" s="27"/>
      <c r="M22" s="28"/>
      <c r="N22" s="29"/>
      <c r="O22" s="27"/>
      <c r="P22" s="28"/>
      <c r="Q22" s="29"/>
      <c r="R22" s="27"/>
      <c r="S22" s="128"/>
      <c r="T22" s="29"/>
      <c r="U22" s="27"/>
      <c r="V22" s="28"/>
      <c r="W22" s="29"/>
      <c r="X22" s="27"/>
      <c r="Y22" s="28"/>
      <c r="Z22" s="29"/>
      <c r="AA22" s="27"/>
      <c r="AB22" s="28"/>
      <c r="AC22" s="29"/>
      <c r="AD22" s="27"/>
      <c r="AE22" s="28"/>
      <c r="AF22" s="29"/>
      <c r="AG22" s="27"/>
      <c r="AH22" s="28"/>
      <c r="AI22" s="29"/>
      <c r="AJ22" s="27"/>
      <c r="AK22" s="28"/>
      <c r="AL22" s="29"/>
      <c r="AM22" s="366">
        <f>AM20-AO20</f>
        <v>0</v>
      </c>
      <c r="AN22" s="367"/>
      <c r="AO22" s="368"/>
      <c r="AP22" s="378"/>
      <c r="AQ22" s="379"/>
      <c r="AR22" s="9"/>
      <c r="AS22" s="10"/>
      <c r="AT22" s="384"/>
      <c r="AU22" s="385"/>
      <c r="AV22" s="365"/>
      <c r="AW22" s="384"/>
      <c r="AX22" s="385"/>
      <c r="AY22" s="417"/>
      <c r="AZ22" s="418"/>
    </row>
    <row r="23" spans="1:52" s="15" customFormat="1" ht="8.4499999999999993" hidden="1" customHeight="1">
      <c r="A23" s="416"/>
      <c r="B23" s="416"/>
      <c r="C23" s="484">
        <v>5</v>
      </c>
      <c r="D23" s="469" t="e">
        <f>VLOOKUP(B23,WLIST,2,TRUE)&amp;"　"&amp;VLOOKUP(B23,WLIST,3,TRUE)</f>
        <v>#REF!</v>
      </c>
      <c r="E23" s="471" t="e">
        <f>VLOOKUP(B23,WLIST,4,TRUE)</f>
        <v>#REF!</v>
      </c>
      <c r="F23" s="21">
        <f>IF(F24&gt;H24,1,0)</f>
        <v>0</v>
      </c>
      <c r="G23" s="22"/>
      <c r="H23" s="23">
        <f>IF(H24&gt;F24,1,0)</f>
        <v>0</v>
      </c>
      <c r="I23" s="21">
        <f>IF(I24&gt;K24,1,0)</f>
        <v>0</v>
      </c>
      <c r="J23" s="22"/>
      <c r="K23" s="23">
        <f>IF(K24&gt;I24,1,0)</f>
        <v>0</v>
      </c>
      <c r="L23" s="21">
        <f>IF(L24&gt;N24,1,0)</f>
        <v>0</v>
      </c>
      <c r="M23" s="22"/>
      <c r="N23" s="23">
        <f>IF(N24&gt;L24,1,0)</f>
        <v>0</v>
      </c>
      <c r="O23" s="21">
        <f>IF(O24&gt;Q24,1,0)</f>
        <v>0</v>
      </c>
      <c r="P23" s="22"/>
      <c r="Q23" s="23">
        <f>IF(Q24&gt;O24,1,0)</f>
        <v>0</v>
      </c>
      <c r="R23" s="21">
        <f>IF(R24&gt;T24,1,0)</f>
        <v>0</v>
      </c>
      <c r="S23" s="127"/>
      <c r="T23" s="23">
        <f>IF(T24&gt;R24,1,0)</f>
        <v>0</v>
      </c>
      <c r="U23" s="21">
        <f>IF(U24&gt;W24,1,0)</f>
        <v>0</v>
      </c>
      <c r="V23" s="22"/>
      <c r="W23" s="23">
        <f>IF(W24&gt;U24,1,0)</f>
        <v>0</v>
      </c>
      <c r="X23" s="21">
        <f>IF(X24&gt;Z24,1,0)</f>
        <v>0</v>
      </c>
      <c r="Y23" s="22"/>
      <c r="Z23" s="23">
        <f>IF(Z24&gt;X24,1,0)</f>
        <v>0</v>
      </c>
      <c r="AA23" s="21">
        <f>IF(AA24&gt;AC24,1,0)</f>
        <v>0</v>
      </c>
      <c r="AB23" s="22"/>
      <c r="AC23" s="23">
        <f>IF(AC24&gt;AA24,1,0)</f>
        <v>0</v>
      </c>
      <c r="AD23" s="21">
        <f>IF(AD24&gt;AF24,1,0)</f>
        <v>0</v>
      </c>
      <c r="AE23" s="22"/>
      <c r="AF23" s="23">
        <f>IF(AF24&gt;AD24,1,0)</f>
        <v>0</v>
      </c>
      <c r="AG23" s="21">
        <f>IF(AG24&gt;AI24,1,0)</f>
        <v>0</v>
      </c>
      <c r="AH23" s="22"/>
      <c r="AI23" s="23">
        <f>IF(AI24&gt;AG24,1,0)</f>
        <v>0</v>
      </c>
      <c r="AJ23" s="21"/>
      <c r="AK23" s="22"/>
      <c r="AL23" s="23"/>
      <c r="AM23" s="21"/>
      <c r="AN23" s="22"/>
      <c r="AO23" s="23"/>
      <c r="AP23" s="376" t="e">
        <f>RANK(AW23,AW$7:AX$46)</f>
        <v>#DIV/0!</v>
      </c>
      <c r="AQ23" s="377"/>
      <c r="AR23" s="35"/>
      <c r="AS23" s="17"/>
      <c r="AT23" s="376"/>
      <c r="AU23" s="377"/>
      <c r="AV23" s="440"/>
      <c r="AW23" s="376"/>
      <c r="AX23" s="377"/>
      <c r="AY23" s="416"/>
      <c r="AZ23" s="416"/>
    </row>
    <row r="24" spans="1:52" s="8" customFormat="1" ht="8.25" hidden="1" customHeight="1">
      <c r="A24" s="417"/>
      <c r="B24" s="417"/>
      <c r="C24" s="485"/>
      <c r="D24" s="470"/>
      <c r="E24" s="472"/>
      <c r="F24" s="488">
        <f>T8</f>
        <v>0</v>
      </c>
      <c r="G24" s="460" t="s">
        <v>3</v>
      </c>
      <c r="H24" s="487">
        <f>R8</f>
        <v>0</v>
      </c>
      <c r="I24" s="488">
        <f>T12</f>
        <v>0</v>
      </c>
      <c r="J24" s="460" t="s">
        <v>3</v>
      </c>
      <c r="K24" s="487">
        <f>R12</f>
        <v>0</v>
      </c>
      <c r="L24" s="488">
        <f>T16</f>
        <v>0</v>
      </c>
      <c r="M24" s="460" t="s">
        <v>3</v>
      </c>
      <c r="N24" s="487">
        <f>R16</f>
        <v>0</v>
      </c>
      <c r="O24" s="488">
        <f>T20</f>
        <v>0</v>
      </c>
      <c r="P24" s="460" t="s">
        <v>3</v>
      </c>
      <c r="Q24" s="487">
        <f>R20</f>
        <v>0</v>
      </c>
      <c r="R24" s="488"/>
      <c r="S24" s="460"/>
      <c r="T24" s="487"/>
      <c r="U24" s="488"/>
      <c r="V24" s="460" t="s">
        <v>3</v>
      </c>
      <c r="W24" s="487"/>
      <c r="X24" s="488"/>
      <c r="Y24" s="460" t="s">
        <v>3</v>
      </c>
      <c r="Z24" s="487"/>
      <c r="AA24" s="488"/>
      <c r="AB24" s="460" t="s">
        <v>3</v>
      </c>
      <c r="AC24" s="487"/>
      <c r="AD24" s="488"/>
      <c r="AE24" s="460" t="s">
        <v>3</v>
      </c>
      <c r="AF24" s="487"/>
      <c r="AG24" s="488"/>
      <c r="AH24" s="460" t="s">
        <v>3</v>
      </c>
      <c r="AI24" s="487"/>
      <c r="AJ24" s="488">
        <f>F23+I23+L23+O23+R23+AG23+U23+X23+AA23+AD23</f>
        <v>0</v>
      </c>
      <c r="AK24" s="460" t="s">
        <v>3</v>
      </c>
      <c r="AL24" s="487">
        <f>H23+K23+N23+Q23+T23+AI23+W23+Z23+AC23+AF23</f>
        <v>0</v>
      </c>
      <c r="AM24" s="488">
        <f>F24+I24+L24+O24+R24+AG24+U24+X24+AA24+AD24+AG24</f>
        <v>0</v>
      </c>
      <c r="AN24" s="460" t="s">
        <v>3</v>
      </c>
      <c r="AO24" s="487">
        <f>H24+K24+N24+Q24+T24+AI24+W24+Z24+AC24+AF24+AI24</f>
        <v>0</v>
      </c>
      <c r="AP24" s="358"/>
      <c r="AQ24" s="360"/>
      <c r="AR24" s="124"/>
      <c r="AS24" s="125"/>
      <c r="AT24" s="358"/>
      <c r="AU24" s="360"/>
      <c r="AV24" s="440"/>
      <c r="AW24" s="358"/>
      <c r="AX24" s="360"/>
      <c r="AY24" s="417"/>
      <c r="AZ24" s="418"/>
    </row>
    <row r="25" spans="1:52" s="8" customFormat="1" ht="8.25" hidden="1" customHeight="1">
      <c r="A25" s="416"/>
      <c r="B25" s="416"/>
      <c r="C25" s="485"/>
      <c r="D25" s="502" t="e">
        <f>VLOOKUP(B25,WLIST,2,TRUE)&amp;"　"&amp;VLOOKUP(B25,WLIST,3,TRUE)</f>
        <v>#REF!</v>
      </c>
      <c r="E25" s="503" t="e">
        <f>VLOOKUP(B25,WLIST,4,TRUE)</f>
        <v>#REF!</v>
      </c>
      <c r="F25" s="488"/>
      <c r="G25" s="460"/>
      <c r="H25" s="487"/>
      <c r="I25" s="488"/>
      <c r="J25" s="460"/>
      <c r="K25" s="487"/>
      <c r="L25" s="488"/>
      <c r="M25" s="460"/>
      <c r="N25" s="487"/>
      <c r="O25" s="488"/>
      <c r="P25" s="460"/>
      <c r="Q25" s="487"/>
      <c r="R25" s="488"/>
      <c r="S25" s="460"/>
      <c r="T25" s="487"/>
      <c r="U25" s="488"/>
      <c r="V25" s="460"/>
      <c r="W25" s="487"/>
      <c r="X25" s="488"/>
      <c r="Y25" s="460"/>
      <c r="Z25" s="487"/>
      <c r="AA25" s="488"/>
      <c r="AB25" s="460"/>
      <c r="AC25" s="487"/>
      <c r="AD25" s="488"/>
      <c r="AE25" s="460"/>
      <c r="AF25" s="487"/>
      <c r="AG25" s="488"/>
      <c r="AH25" s="460"/>
      <c r="AI25" s="487"/>
      <c r="AJ25" s="488"/>
      <c r="AK25" s="460"/>
      <c r="AL25" s="487"/>
      <c r="AM25" s="488"/>
      <c r="AN25" s="460"/>
      <c r="AO25" s="487"/>
      <c r="AP25" s="358"/>
      <c r="AQ25" s="360"/>
      <c r="AR25" s="124"/>
      <c r="AS25" s="125"/>
      <c r="AT25" s="358"/>
      <c r="AU25" s="360"/>
      <c r="AV25" s="440"/>
      <c r="AW25" s="358"/>
      <c r="AX25" s="360"/>
      <c r="AY25" s="416"/>
      <c r="AZ25" s="416"/>
    </row>
    <row r="26" spans="1:52" s="15" customFormat="1" ht="8.25" hidden="1" customHeight="1">
      <c r="A26" s="417"/>
      <c r="B26" s="417"/>
      <c r="C26" s="486"/>
      <c r="D26" s="474"/>
      <c r="E26" s="476"/>
      <c r="F26" s="30"/>
      <c r="G26" s="31"/>
      <c r="H26" s="32"/>
      <c r="I26" s="30"/>
      <c r="J26" s="31"/>
      <c r="K26" s="32"/>
      <c r="L26" s="30"/>
      <c r="M26" s="31"/>
      <c r="N26" s="32"/>
      <c r="O26" s="30"/>
      <c r="P26" s="31"/>
      <c r="Q26" s="32"/>
      <c r="R26" s="30"/>
      <c r="S26" s="128"/>
      <c r="T26" s="32"/>
      <c r="U26" s="30"/>
      <c r="V26" s="31"/>
      <c r="W26" s="32"/>
      <c r="X26" s="30"/>
      <c r="Y26" s="31"/>
      <c r="Z26" s="32"/>
      <c r="AA26" s="30"/>
      <c r="AB26" s="31"/>
      <c r="AC26" s="32"/>
      <c r="AD26" s="30"/>
      <c r="AE26" s="31"/>
      <c r="AF26" s="32"/>
      <c r="AG26" s="30"/>
      <c r="AH26" s="31"/>
      <c r="AI26" s="32"/>
      <c r="AJ26" s="30"/>
      <c r="AK26" s="31"/>
      <c r="AL26" s="32"/>
      <c r="AM26" s="355">
        <f>AM24-AO24</f>
        <v>0</v>
      </c>
      <c r="AN26" s="356"/>
      <c r="AO26" s="357"/>
      <c r="AP26" s="378"/>
      <c r="AQ26" s="379"/>
      <c r="AR26" s="35"/>
      <c r="AS26" s="17"/>
      <c r="AT26" s="378"/>
      <c r="AU26" s="379"/>
      <c r="AV26" s="440"/>
      <c r="AW26" s="378"/>
      <c r="AX26" s="379"/>
      <c r="AY26" s="417"/>
      <c r="AZ26" s="418"/>
    </row>
    <row r="27" spans="1:52" ht="8.4499999999999993" hidden="1" customHeight="1">
      <c r="B27" s="477"/>
      <c r="C27" s="369">
        <v>6</v>
      </c>
      <c r="D27" s="479" t="e">
        <f>VLOOKUP(B27,WLIST,2,TRUE)&amp;"　"&amp;VLOOKUP(B27,WLIST,3,TRUE)</f>
        <v>#REF!</v>
      </c>
      <c r="E27" s="374" t="e">
        <f>VLOOKUP(B27,WLIST,4,TRUE)</f>
        <v>#REF!</v>
      </c>
      <c r="F27" s="21">
        <f>IF(F28&gt;H28,1,0)</f>
        <v>0</v>
      </c>
      <c r="G27" s="22"/>
      <c r="H27" s="23">
        <f>IF(H28&gt;F28,1,0)</f>
        <v>0</v>
      </c>
      <c r="I27" s="21">
        <f>IF(I28&gt;K28,1,0)</f>
        <v>0</v>
      </c>
      <c r="J27" s="22"/>
      <c r="K27" s="23">
        <f>IF(K28&gt;I28,1,0)</f>
        <v>0</v>
      </c>
      <c r="L27" s="21">
        <f>IF(L28&gt;N28,1,0)</f>
        <v>0</v>
      </c>
      <c r="M27" s="22"/>
      <c r="N27" s="23">
        <f>IF(N28&gt;L28,1,0)</f>
        <v>0</v>
      </c>
      <c r="O27" s="21">
        <f>IF(O28&gt;Q28,1,0)</f>
        <v>0</v>
      </c>
      <c r="P27" s="22"/>
      <c r="Q27" s="23">
        <f>IF(Q28&gt;O28,1,0)</f>
        <v>0</v>
      </c>
      <c r="R27" s="21">
        <f>IF(R28&gt;T28,1,0)</f>
        <v>0</v>
      </c>
      <c r="S27" s="127"/>
      <c r="T27" s="23">
        <f>IF(T28&gt;R28,1,0)</f>
        <v>0</v>
      </c>
      <c r="U27" s="21">
        <f>IF(U28&gt;W28,1,0)</f>
        <v>0</v>
      </c>
      <c r="V27" s="22"/>
      <c r="W27" s="23">
        <f>IF(W28&gt;U28,1,0)</f>
        <v>0</v>
      </c>
      <c r="X27" s="21">
        <f>IF(X28&gt;Z28,1,0)</f>
        <v>0</v>
      </c>
      <c r="Y27" s="22"/>
      <c r="Z27" s="23">
        <f>IF(Z28&gt;X28,1,0)</f>
        <v>0</v>
      </c>
      <c r="AA27" s="21">
        <f>IF(AA28&gt;AC28,1,0)</f>
        <v>0</v>
      </c>
      <c r="AB27" s="22"/>
      <c r="AC27" s="23">
        <f>IF(AC28&gt;AA28,1,0)</f>
        <v>0</v>
      </c>
      <c r="AD27" s="21">
        <f>IF(AD28&gt;AF28,1,0)</f>
        <v>0</v>
      </c>
      <c r="AE27" s="22"/>
      <c r="AF27" s="23">
        <f>IF(AF28&gt;AD28,1,0)</f>
        <v>0</v>
      </c>
      <c r="AG27" s="21">
        <f>IF(AG28&gt;AI28,1,0)</f>
        <v>0</v>
      </c>
      <c r="AH27" s="22"/>
      <c r="AI27" s="23">
        <f>IF(AI28&gt;AG28,1,0)</f>
        <v>0</v>
      </c>
      <c r="AJ27" s="21"/>
      <c r="AK27" s="22"/>
      <c r="AL27" s="23"/>
      <c r="AM27" s="21"/>
      <c r="AN27" s="22"/>
      <c r="AO27" s="23"/>
      <c r="AP27" s="376" t="e">
        <f>RANK(AW27,AW$7:AX$46)</f>
        <v>#DIV/0!</v>
      </c>
      <c r="AQ27" s="377"/>
      <c r="AR27" s="9"/>
      <c r="AS27" s="10"/>
      <c r="AT27" s="376" t="e">
        <f>AJ28/(AJ28+AL28)</f>
        <v>#DIV/0!</v>
      </c>
      <c r="AU27" s="377"/>
      <c r="AV27" s="440"/>
      <c r="AW27" s="376" t="e">
        <f>AT27+AV27</f>
        <v>#DIV/0!</v>
      </c>
      <c r="AX27" s="377"/>
      <c r="AY27" s="416"/>
      <c r="AZ27" s="416"/>
    </row>
    <row r="28" spans="1:52" ht="8.4499999999999993" hidden="1" customHeight="1">
      <c r="B28" s="478"/>
      <c r="C28" s="370"/>
      <c r="D28" s="480"/>
      <c r="E28" s="375"/>
      <c r="F28" s="358">
        <f>W8</f>
        <v>0</v>
      </c>
      <c r="G28" s="445" t="s">
        <v>3</v>
      </c>
      <c r="H28" s="360">
        <f>U8</f>
        <v>0</v>
      </c>
      <c r="I28" s="358">
        <f>W12</f>
        <v>0</v>
      </c>
      <c r="J28" s="445" t="s">
        <v>3</v>
      </c>
      <c r="K28" s="360">
        <f>U12</f>
        <v>0</v>
      </c>
      <c r="L28" s="358">
        <f>W16</f>
        <v>0</v>
      </c>
      <c r="M28" s="445" t="s">
        <v>3</v>
      </c>
      <c r="N28" s="360">
        <f>U16</f>
        <v>0</v>
      </c>
      <c r="O28" s="358">
        <f>W20</f>
        <v>0</v>
      </c>
      <c r="P28" s="445" t="s">
        <v>3</v>
      </c>
      <c r="Q28" s="360">
        <f>U20</f>
        <v>0</v>
      </c>
      <c r="R28" s="358">
        <f>W24</f>
        <v>0</v>
      </c>
      <c r="S28" s="460" t="s">
        <v>3</v>
      </c>
      <c r="T28" s="360">
        <f>U24</f>
        <v>0</v>
      </c>
      <c r="U28" s="358"/>
      <c r="V28" s="359"/>
      <c r="W28" s="360"/>
      <c r="X28" s="358"/>
      <c r="Y28" s="359" t="s">
        <v>3</v>
      </c>
      <c r="Z28" s="360"/>
      <c r="AA28" s="358"/>
      <c r="AB28" s="359" t="s">
        <v>3</v>
      </c>
      <c r="AC28" s="360"/>
      <c r="AD28" s="358"/>
      <c r="AE28" s="359" t="s">
        <v>3</v>
      </c>
      <c r="AF28" s="360"/>
      <c r="AG28" s="358"/>
      <c r="AH28" s="359" t="s">
        <v>3</v>
      </c>
      <c r="AI28" s="360"/>
      <c r="AJ28" s="358">
        <f>F27+I27+L27+O27+R27+AG27+U27+X27+AA27+AD27</f>
        <v>0</v>
      </c>
      <c r="AK28" s="460" t="s">
        <v>3</v>
      </c>
      <c r="AL28" s="360">
        <f>H27+K27+N27+Q27+T27+AI27+W27+Z27+AC27+AF27</f>
        <v>0</v>
      </c>
      <c r="AM28" s="358">
        <f>F28+I28+L28+O28+R28+AG28+U28+X28+AA28+AD28+AG28</f>
        <v>0</v>
      </c>
      <c r="AN28" s="460" t="s">
        <v>3</v>
      </c>
      <c r="AO28" s="360">
        <f>H28+K28+N28+Q28+T28+AI28+W28+Z28+AC28+AF28+AI28</f>
        <v>0</v>
      </c>
      <c r="AP28" s="358"/>
      <c r="AQ28" s="360"/>
      <c r="AR28" s="9"/>
      <c r="AS28" s="10"/>
      <c r="AT28" s="358"/>
      <c r="AU28" s="360"/>
      <c r="AV28" s="440"/>
      <c r="AW28" s="358"/>
      <c r="AX28" s="360"/>
      <c r="AY28" s="417"/>
      <c r="AZ28" s="418"/>
    </row>
    <row r="29" spans="1:52" ht="8.4499999999999993" hidden="1" customHeight="1">
      <c r="B29" s="477"/>
      <c r="C29" s="370"/>
      <c r="D29" s="482" t="e">
        <f>VLOOKUP(B29,WLIST,2,TRUE)&amp;"　"&amp;VLOOKUP(B29,WLIST,3,TRUE)</f>
        <v>#REF!</v>
      </c>
      <c r="E29" s="363" t="e">
        <f>VLOOKUP(B29,WLIST,4,TRUE)</f>
        <v>#REF!</v>
      </c>
      <c r="F29" s="358"/>
      <c r="G29" s="445"/>
      <c r="H29" s="360"/>
      <c r="I29" s="358"/>
      <c r="J29" s="445"/>
      <c r="K29" s="360"/>
      <c r="L29" s="358"/>
      <c r="M29" s="445"/>
      <c r="N29" s="360"/>
      <c r="O29" s="358"/>
      <c r="P29" s="445"/>
      <c r="Q29" s="360"/>
      <c r="R29" s="358"/>
      <c r="S29" s="460"/>
      <c r="T29" s="360"/>
      <c r="U29" s="358"/>
      <c r="V29" s="359"/>
      <c r="W29" s="360"/>
      <c r="X29" s="358"/>
      <c r="Y29" s="359"/>
      <c r="Z29" s="360"/>
      <c r="AA29" s="358"/>
      <c r="AB29" s="359"/>
      <c r="AC29" s="360"/>
      <c r="AD29" s="358"/>
      <c r="AE29" s="359"/>
      <c r="AF29" s="360"/>
      <c r="AG29" s="358"/>
      <c r="AH29" s="359"/>
      <c r="AI29" s="360"/>
      <c r="AJ29" s="358"/>
      <c r="AK29" s="460"/>
      <c r="AL29" s="360"/>
      <c r="AM29" s="358"/>
      <c r="AN29" s="460"/>
      <c r="AO29" s="360"/>
      <c r="AP29" s="358"/>
      <c r="AQ29" s="360"/>
      <c r="AR29" s="9"/>
      <c r="AS29" s="10"/>
      <c r="AT29" s="358"/>
      <c r="AU29" s="360"/>
      <c r="AV29" s="440"/>
      <c r="AW29" s="358"/>
      <c r="AX29" s="360"/>
      <c r="AY29" s="416"/>
      <c r="AZ29" s="416"/>
    </row>
    <row r="30" spans="1:52" ht="8.4499999999999993" hidden="1" customHeight="1">
      <c r="B30" s="481"/>
      <c r="C30" s="371"/>
      <c r="D30" s="483"/>
      <c r="E30" s="364"/>
      <c r="F30" s="30"/>
      <c r="G30" s="31"/>
      <c r="H30" s="32"/>
      <c r="I30" s="30"/>
      <c r="J30" s="31"/>
      <c r="K30" s="32"/>
      <c r="L30" s="30"/>
      <c r="M30" s="31"/>
      <c r="N30" s="32"/>
      <c r="O30" s="30"/>
      <c r="P30" s="31"/>
      <c r="Q30" s="32"/>
      <c r="R30" s="30"/>
      <c r="S30" s="128"/>
      <c r="T30" s="32"/>
      <c r="U30" s="30"/>
      <c r="V30" s="31"/>
      <c r="W30" s="32"/>
      <c r="X30" s="30"/>
      <c r="Y30" s="31"/>
      <c r="Z30" s="32"/>
      <c r="AA30" s="30"/>
      <c r="AB30" s="31"/>
      <c r="AC30" s="32"/>
      <c r="AD30" s="30"/>
      <c r="AE30" s="31"/>
      <c r="AF30" s="32"/>
      <c r="AG30" s="30"/>
      <c r="AH30" s="31"/>
      <c r="AI30" s="32"/>
      <c r="AJ30" s="30"/>
      <c r="AK30" s="31"/>
      <c r="AL30" s="32"/>
      <c r="AM30" s="355">
        <f>AM28-AO28</f>
        <v>0</v>
      </c>
      <c r="AN30" s="356"/>
      <c r="AO30" s="357"/>
      <c r="AP30" s="378"/>
      <c r="AQ30" s="379"/>
      <c r="AR30" s="9"/>
      <c r="AS30" s="10"/>
      <c r="AT30" s="378"/>
      <c r="AU30" s="379"/>
      <c r="AV30" s="440"/>
      <c r="AW30" s="378"/>
      <c r="AX30" s="379"/>
      <c r="AY30" s="417"/>
      <c r="AZ30" s="418"/>
    </row>
    <row r="31" spans="1:52" ht="8.4499999999999993" hidden="1" customHeight="1">
      <c r="B31" s="477"/>
      <c r="C31" s="369">
        <v>7</v>
      </c>
      <c r="D31" s="489" t="e">
        <f>VLOOKUP(B31,WLIST,3,TRUE)&amp;"　"&amp;VLOOKUP(B31,WLIST,4,TRUE)</f>
        <v>#REF!</v>
      </c>
      <c r="E31" s="458" t="e">
        <f>VLOOKUP(B31,WLIST,5,TRUE)</f>
        <v>#REF!</v>
      </c>
      <c r="F31" s="21">
        <f>IF(F32&gt;H32,1,0)</f>
        <v>0</v>
      </c>
      <c r="G31" s="22"/>
      <c r="H31" s="23">
        <f>IF(H32&gt;F32,1,0)</f>
        <v>0</v>
      </c>
      <c r="I31" s="21">
        <f>IF(I32&gt;K32,1,0)</f>
        <v>0</v>
      </c>
      <c r="J31" s="22"/>
      <c r="K31" s="23">
        <f>IF(K32&gt;I32,1,0)</f>
        <v>0</v>
      </c>
      <c r="L31" s="21">
        <f>IF(L32&gt;N32,1,0)</f>
        <v>0</v>
      </c>
      <c r="M31" s="22"/>
      <c r="N31" s="23">
        <f>IF(N32&gt;L32,1,0)</f>
        <v>0</v>
      </c>
      <c r="O31" s="21">
        <f>IF(O32&gt;Q32,1,0)</f>
        <v>0</v>
      </c>
      <c r="P31" s="22"/>
      <c r="Q31" s="23">
        <f>IF(Q32&gt;O32,1,0)</f>
        <v>0</v>
      </c>
      <c r="R31" s="21">
        <f>IF(R32&gt;T32,1,0)</f>
        <v>0</v>
      </c>
      <c r="S31" s="127"/>
      <c r="T31" s="23">
        <f>IF(T32&gt;R32,1,0)</f>
        <v>0</v>
      </c>
      <c r="U31" s="21">
        <f>IF(U32&gt;W32,1,0)</f>
        <v>0</v>
      </c>
      <c r="V31" s="22"/>
      <c r="W31" s="23">
        <f>IF(W32&gt;U32,1,0)</f>
        <v>0</v>
      </c>
      <c r="X31" s="21">
        <f>IF(X32&gt;Z32,1,0)</f>
        <v>0</v>
      </c>
      <c r="Y31" s="22"/>
      <c r="Z31" s="23">
        <f>IF(Z32&gt;X32,1,0)</f>
        <v>0</v>
      </c>
      <c r="AA31" s="21">
        <f>IF(AA32&gt;AC32,1,0)</f>
        <v>0</v>
      </c>
      <c r="AB31" s="22"/>
      <c r="AC31" s="23">
        <f>IF(AC32&gt;AA32,1,0)</f>
        <v>0</v>
      </c>
      <c r="AD31" s="21">
        <f>IF(AD32&gt;AF32,1,0)</f>
        <v>0</v>
      </c>
      <c r="AE31" s="22"/>
      <c r="AF31" s="23">
        <f>IF(AF32&gt;AD32,1,0)</f>
        <v>0</v>
      </c>
      <c r="AG31" s="21">
        <f>IF(AG32&gt;AI32,1,0)</f>
        <v>0</v>
      </c>
      <c r="AH31" s="22"/>
      <c r="AI31" s="23">
        <f>IF(AI32&gt;AG32,1,0)</f>
        <v>0</v>
      </c>
      <c r="AJ31" s="21"/>
      <c r="AK31" s="22"/>
      <c r="AL31" s="23"/>
      <c r="AM31" s="21"/>
      <c r="AN31" s="22"/>
      <c r="AO31" s="23"/>
      <c r="AP31" s="376" t="e">
        <f>RANK(AW31,AW$7:AX$46)</f>
        <v>#DIV/0!</v>
      </c>
      <c r="AQ31" s="377"/>
      <c r="AR31" s="9"/>
      <c r="AS31" s="10"/>
      <c r="AT31" s="380"/>
      <c r="AU31" s="381"/>
      <c r="AV31" s="365"/>
      <c r="AW31" s="380"/>
      <c r="AX31" s="381"/>
      <c r="AY31" s="477"/>
      <c r="AZ31" s="477"/>
    </row>
    <row r="32" spans="1:52" ht="8.4499999999999993" hidden="1" customHeight="1">
      <c r="B32" s="478"/>
      <c r="C32" s="370"/>
      <c r="D32" s="490"/>
      <c r="E32" s="462"/>
      <c r="F32" s="358">
        <f>Z8</f>
        <v>0</v>
      </c>
      <c r="G32" s="359" t="s">
        <v>3</v>
      </c>
      <c r="H32" s="360">
        <f>X8</f>
        <v>0</v>
      </c>
      <c r="I32" s="358">
        <f>Z12</f>
        <v>0</v>
      </c>
      <c r="J32" s="359" t="s">
        <v>3</v>
      </c>
      <c r="K32" s="360">
        <f>X12</f>
        <v>0</v>
      </c>
      <c r="L32" s="358">
        <f>Z16</f>
        <v>0</v>
      </c>
      <c r="M32" s="359" t="s">
        <v>3</v>
      </c>
      <c r="N32" s="360">
        <f>X16</f>
        <v>0</v>
      </c>
      <c r="O32" s="358">
        <f>Z20</f>
        <v>0</v>
      </c>
      <c r="P32" s="359" t="s">
        <v>3</v>
      </c>
      <c r="Q32" s="360">
        <f>X20</f>
        <v>0</v>
      </c>
      <c r="R32" s="358">
        <f>Z24</f>
        <v>0</v>
      </c>
      <c r="S32" s="460" t="s">
        <v>3</v>
      </c>
      <c r="T32" s="360">
        <f>X24</f>
        <v>0</v>
      </c>
      <c r="U32" s="358">
        <f>Z28</f>
        <v>0</v>
      </c>
      <c r="V32" s="359" t="s">
        <v>3</v>
      </c>
      <c r="W32" s="360">
        <f>X28</f>
        <v>0</v>
      </c>
      <c r="X32" s="358"/>
      <c r="Y32" s="359"/>
      <c r="Z32" s="360"/>
      <c r="AA32" s="358"/>
      <c r="AB32" s="359" t="s">
        <v>3</v>
      </c>
      <c r="AC32" s="360"/>
      <c r="AD32" s="358"/>
      <c r="AE32" s="359" t="s">
        <v>3</v>
      </c>
      <c r="AF32" s="360"/>
      <c r="AG32" s="358"/>
      <c r="AH32" s="359" t="s">
        <v>3</v>
      </c>
      <c r="AI32" s="360"/>
      <c r="AJ32" s="358">
        <f>F31+I31+L31+O31+R31+AG31+U31+X31+AA31+AD31</f>
        <v>0</v>
      </c>
      <c r="AK32" s="359" t="s">
        <v>3</v>
      </c>
      <c r="AL32" s="360">
        <f>H31+K31+N31+Q31+T31+AI31+W31+Z31+AC31+AF31</f>
        <v>0</v>
      </c>
      <c r="AM32" s="358">
        <f>F32+I32+L32+O32+R32+AG32+U32+X32+AA32+AD32+AG32</f>
        <v>0</v>
      </c>
      <c r="AN32" s="359" t="s">
        <v>3</v>
      </c>
      <c r="AO32" s="360">
        <f>H32+K32+N32+Q32+T32+AI32+W32+Z32+AC32+AF32+AI32</f>
        <v>0</v>
      </c>
      <c r="AP32" s="358"/>
      <c r="AQ32" s="360"/>
      <c r="AR32" s="9"/>
      <c r="AS32" s="10"/>
      <c r="AT32" s="382"/>
      <c r="AU32" s="383"/>
      <c r="AV32" s="365"/>
      <c r="AW32" s="382"/>
      <c r="AX32" s="383"/>
      <c r="AY32" s="478"/>
      <c r="AZ32" s="478"/>
    </row>
    <row r="33" spans="2:52" ht="8.4499999999999993" hidden="1" customHeight="1">
      <c r="B33" s="478"/>
      <c r="C33" s="370"/>
      <c r="D33" s="490"/>
      <c r="E33" s="462"/>
      <c r="F33" s="358"/>
      <c r="G33" s="359"/>
      <c r="H33" s="360"/>
      <c r="I33" s="358"/>
      <c r="J33" s="359"/>
      <c r="K33" s="360"/>
      <c r="L33" s="358"/>
      <c r="M33" s="359"/>
      <c r="N33" s="360"/>
      <c r="O33" s="358"/>
      <c r="P33" s="359"/>
      <c r="Q33" s="360"/>
      <c r="R33" s="358"/>
      <c r="S33" s="460"/>
      <c r="T33" s="360"/>
      <c r="U33" s="358"/>
      <c r="V33" s="359"/>
      <c r="W33" s="360"/>
      <c r="X33" s="358"/>
      <c r="Y33" s="359"/>
      <c r="Z33" s="360"/>
      <c r="AA33" s="358"/>
      <c r="AB33" s="359"/>
      <c r="AC33" s="360"/>
      <c r="AD33" s="358"/>
      <c r="AE33" s="359"/>
      <c r="AF33" s="360"/>
      <c r="AG33" s="358"/>
      <c r="AH33" s="359"/>
      <c r="AI33" s="360"/>
      <c r="AJ33" s="358"/>
      <c r="AK33" s="359"/>
      <c r="AL33" s="360"/>
      <c r="AM33" s="358"/>
      <c r="AN33" s="359"/>
      <c r="AO33" s="360"/>
      <c r="AP33" s="358"/>
      <c r="AQ33" s="360"/>
      <c r="AR33" s="9"/>
      <c r="AS33" s="10"/>
      <c r="AT33" s="382"/>
      <c r="AU33" s="383"/>
      <c r="AV33" s="365"/>
      <c r="AW33" s="382"/>
      <c r="AX33" s="383"/>
      <c r="AY33" s="478"/>
      <c r="AZ33" s="478"/>
    </row>
    <row r="34" spans="2:52" ht="8.4499999999999993" hidden="1" customHeight="1">
      <c r="B34" s="481"/>
      <c r="C34" s="371"/>
      <c r="D34" s="491"/>
      <c r="E34" s="492"/>
      <c r="F34" s="30"/>
      <c r="G34" s="31"/>
      <c r="H34" s="32"/>
      <c r="I34" s="30"/>
      <c r="J34" s="31"/>
      <c r="K34" s="32"/>
      <c r="L34" s="30"/>
      <c r="M34" s="31"/>
      <c r="N34" s="32"/>
      <c r="O34" s="30"/>
      <c r="P34" s="31"/>
      <c r="Q34" s="32"/>
      <c r="R34" s="30"/>
      <c r="S34" s="128"/>
      <c r="T34" s="32"/>
      <c r="U34" s="30"/>
      <c r="V34" s="31"/>
      <c r="W34" s="32"/>
      <c r="X34" s="30"/>
      <c r="Y34" s="31"/>
      <c r="Z34" s="32"/>
      <c r="AA34" s="30"/>
      <c r="AB34" s="31"/>
      <c r="AC34" s="32"/>
      <c r="AD34" s="30"/>
      <c r="AE34" s="31"/>
      <c r="AF34" s="32"/>
      <c r="AG34" s="30"/>
      <c r="AH34" s="31"/>
      <c r="AI34" s="32"/>
      <c r="AJ34" s="30"/>
      <c r="AK34" s="31"/>
      <c r="AL34" s="32"/>
      <c r="AM34" s="355">
        <f>AM32-AO32</f>
        <v>0</v>
      </c>
      <c r="AN34" s="356"/>
      <c r="AO34" s="357"/>
      <c r="AP34" s="378"/>
      <c r="AQ34" s="379"/>
      <c r="AR34" s="9"/>
      <c r="AS34" s="10"/>
      <c r="AT34" s="384"/>
      <c r="AU34" s="385"/>
      <c r="AV34" s="365"/>
      <c r="AW34" s="384"/>
      <c r="AX34" s="385"/>
      <c r="AY34" s="481"/>
      <c r="AZ34" s="481"/>
    </row>
    <row r="35" spans="2:52" ht="8.4499999999999993" hidden="1" customHeight="1">
      <c r="B35" s="416"/>
      <c r="C35" s="369">
        <v>8</v>
      </c>
      <c r="D35" s="489" t="e">
        <f>VLOOKUP(B35,WLIST,3,TRUE)&amp;"　"&amp;VLOOKUP(B35,WLIST,4,TRUE)</f>
        <v>#REF!</v>
      </c>
      <c r="E35" s="458" t="e">
        <f>VLOOKUP(B35,WLIST,5,TRUE)</f>
        <v>#REF!</v>
      </c>
      <c r="F35" s="21">
        <f>IF(F36&gt;H36,1,0)</f>
        <v>0</v>
      </c>
      <c r="G35" s="22"/>
      <c r="H35" s="23">
        <f>IF(H36&gt;F36,1,0)</f>
        <v>0</v>
      </c>
      <c r="I35" s="21">
        <f>IF(I36&gt;K36,1,0)</f>
        <v>0</v>
      </c>
      <c r="J35" s="22"/>
      <c r="K35" s="23">
        <f>IF(K36&gt;I36,1,0)</f>
        <v>0</v>
      </c>
      <c r="L35" s="21">
        <f>IF(L36&gt;N36,1,0)</f>
        <v>0</v>
      </c>
      <c r="M35" s="22"/>
      <c r="N35" s="23">
        <f>IF(N36&gt;L36,1,0)</f>
        <v>0</v>
      </c>
      <c r="O35" s="21">
        <f>IF(O36&gt;Q36,1,0)</f>
        <v>0</v>
      </c>
      <c r="P35" s="22"/>
      <c r="Q35" s="23">
        <f>IF(Q36&gt;O36,1,0)</f>
        <v>0</v>
      </c>
      <c r="R35" s="21">
        <f>IF(R36&gt;T36,1,0)</f>
        <v>0</v>
      </c>
      <c r="S35" s="127"/>
      <c r="T35" s="23">
        <f>IF(T36&gt;R36,1,0)</f>
        <v>0</v>
      </c>
      <c r="U35" s="21">
        <f>IF(U36&gt;W36,1,0)</f>
        <v>0</v>
      </c>
      <c r="V35" s="22"/>
      <c r="W35" s="23">
        <f>IF(W36&gt;U36,1,0)</f>
        <v>0</v>
      </c>
      <c r="X35" s="21">
        <f>IF(X36&gt;Z36,1,0)</f>
        <v>0</v>
      </c>
      <c r="Y35" s="22"/>
      <c r="Z35" s="23">
        <f>IF(Z36&gt;X36,1,0)</f>
        <v>0</v>
      </c>
      <c r="AA35" s="21">
        <f>IF(AA36&gt;AC36,1,0)</f>
        <v>0</v>
      </c>
      <c r="AB35" s="22"/>
      <c r="AC35" s="23">
        <f>IF(AC36&gt;AA36,1,0)</f>
        <v>0</v>
      </c>
      <c r="AD35" s="21">
        <f>IF(AD36&gt;AF36,1,0)</f>
        <v>0</v>
      </c>
      <c r="AE35" s="22"/>
      <c r="AF35" s="23">
        <f>IF(AF36&gt;AD36,1,0)</f>
        <v>0</v>
      </c>
      <c r="AG35" s="21">
        <f>IF(AG36&gt;AI36,1,0)</f>
        <v>0</v>
      </c>
      <c r="AH35" s="22"/>
      <c r="AI35" s="23">
        <f>IF(AI36&gt;AG36,1,0)</f>
        <v>0</v>
      </c>
      <c r="AJ35" s="21"/>
      <c r="AK35" s="22"/>
      <c r="AL35" s="23"/>
      <c r="AM35" s="24"/>
      <c r="AN35" s="25"/>
      <c r="AO35" s="26"/>
      <c r="AP35" s="376"/>
      <c r="AQ35" s="377"/>
      <c r="AR35" s="9"/>
      <c r="AS35" s="10"/>
      <c r="AT35" s="380"/>
      <c r="AU35" s="381"/>
      <c r="AV35" s="365"/>
      <c r="AW35" s="380"/>
      <c r="AX35" s="381"/>
      <c r="AY35" s="416"/>
      <c r="AZ35" s="416"/>
    </row>
    <row r="36" spans="2:52" ht="8.4499999999999993" hidden="1" customHeight="1">
      <c r="B36" s="417"/>
      <c r="C36" s="370"/>
      <c r="D36" s="490"/>
      <c r="E36" s="462"/>
      <c r="F36" s="358">
        <f>AC8</f>
        <v>0</v>
      </c>
      <c r="G36" s="359" t="s">
        <v>3</v>
      </c>
      <c r="H36" s="360">
        <f>AA8</f>
        <v>0</v>
      </c>
      <c r="I36" s="358">
        <f>AC12</f>
        <v>0</v>
      </c>
      <c r="J36" s="359" t="s">
        <v>3</v>
      </c>
      <c r="K36" s="360">
        <f>AA12</f>
        <v>0</v>
      </c>
      <c r="L36" s="358">
        <f>AC16</f>
        <v>0</v>
      </c>
      <c r="M36" s="359" t="s">
        <v>3</v>
      </c>
      <c r="N36" s="360">
        <f>AA16</f>
        <v>0</v>
      </c>
      <c r="O36" s="358">
        <f>AC20</f>
        <v>0</v>
      </c>
      <c r="P36" s="359" t="s">
        <v>3</v>
      </c>
      <c r="Q36" s="360">
        <f>AA20</f>
        <v>0</v>
      </c>
      <c r="R36" s="358">
        <f>AC24</f>
        <v>0</v>
      </c>
      <c r="S36" s="460" t="s">
        <v>3</v>
      </c>
      <c r="T36" s="360">
        <f>AA24</f>
        <v>0</v>
      </c>
      <c r="U36" s="358">
        <f>AC28</f>
        <v>0</v>
      </c>
      <c r="V36" s="359" t="s">
        <v>3</v>
      </c>
      <c r="W36" s="360">
        <f>AA28</f>
        <v>0</v>
      </c>
      <c r="X36" s="358">
        <f>AC32</f>
        <v>0</v>
      </c>
      <c r="Y36" s="359" t="s">
        <v>3</v>
      </c>
      <c r="Z36" s="360">
        <f>AA32</f>
        <v>0</v>
      </c>
      <c r="AA36" s="358"/>
      <c r="AB36" s="359"/>
      <c r="AC36" s="360"/>
      <c r="AD36" s="358"/>
      <c r="AE36" s="359" t="s">
        <v>3</v>
      </c>
      <c r="AF36" s="360"/>
      <c r="AG36" s="358"/>
      <c r="AH36" s="359" t="s">
        <v>3</v>
      </c>
      <c r="AI36" s="360"/>
      <c r="AJ36" s="358">
        <f>F35+I35+L35+O35+R35+AG35+U35+X35+AA35+AD35</f>
        <v>0</v>
      </c>
      <c r="AK36" s="359" t="s">
        <v>3</v>
      </c>
      <c r="AL36" s="360">
        <f>H35+K35+N35+Q35+T35+AI35+W35+Z35+AC35+AF35</f>
        <v>0</v>
      </c>
      <c r="AM36" s="358">
        <f>F36+I36+L36+O36+R36+AG36+U36+X36+AA36+AD36+AG36</f>
        <v>0</v>
      </c>
      <c r="AN36" s="359" t="s">
        <v>3</v>
      </c>
      <c r="AO36" s="360">
        <f>H36+K36+N36+Q36+T36+AI36+W36+Z36+AC36+AF36+AI36</f>
        <v>0</v>
      </c>
      <c r="AP36" s="358"/>
      <c r="AQ36" s="360"/>
      <c r="AR36" s="9"/>
      <c r="AS36" s="10"/>
      <c r="AT36" s="382"/>
      <c r="AU36" s="383"/>
      <c r="AV36" s="365"/>
      <c r="AW36" s="382"/>
      <c r="AX36" s="383"/>
      <c r="AY36" s="417"/>
      <c r="AZ36" s="417"/>
    </row>
    <row r="37" spans="2:52" ht="8.4499999999999993" hidden="1" customHeight="1">
      <c r="B37" s="417"/>
      <c r="C37" s="370"/>
      <c r="D37" s="490"/>
      <c r="E37" s="462"/>
      <c r="F37" s="358"/>
      <c r="G37" s="359"/>
      <c r="H37" s="360"/>
      <c r="I37" s="358"/>
      <c r="J37" s="359"/>
      <c r="K37" s="360"/>
      <c r="L37" s="358"/>
      <c r="M37" s="359"/>
      <c r="N37" s="360"/>
      <c r="O37" s="358"/>
      <c r="P37" s="359"/>
      <c r="Q37" s="360"/>
      <c r="R37" s="358"/>
      <c r="S37" s="460"/>
      <c r="T37" s="360"/>
      <c r="U37" s="358"/>
      <c r="V37" s="359"/>
      <c r="W37" s="360"/>
      <c r="X37" s="358"/>
      <c r="Y37" s="359"/>
      <c r="Z37" s="360"/>
      <c r="AA37" s="358"/>
      <c r="AB37" s="359"/>
      <c r="AC37" s="360"/>
      <c r="AD37" s="358"/>
      <c r="AE37" s="359"/>
      <c r="AF37" s="360"/>
      <c r="AG37" s="358"/>
      <c r="AH37" s="359"/>
      <c r="AI37" s="360"/>
      <c r="AJ37" s="358"/>
      <c r="AK37" s="359"/>
      <c r="AL37" s="360"/>
      <c r="AM37" s="358"/>
      <c r="AN37" s="359"/>
      <c r="AO37" s="360"/>
      <c r="AP37" s="358"/>
      <c r="AQ37" s="360"/>
      <c r="AR37" s="9"/>
      <c r="AS37" s="10"/>
      <c r="AT37" s="382"/>
      <c r="AU37" s="383"/>
      <c r="AV37" s="365"/>
      <c r="AW37" s="382"/>
      <c r="AX37" s="383"/>
      <c r="AY37" s="417"/>
      <c r="AZ37" s="417"/>
    </row>
    <row r="38" spans="2:52" ht="8.4499999999999993" hidden="1" customHeight="1">
      <c r="B38" s="418"/>
      <c r="C38" s="371"/>
      <c r="D38" s="491"/>
      <c r="E38" s="492"/>
      <c r="F38" s="27"/>
      <c r="G38" s="28"/>
      <c r="H38" s="29"/>
      <c r="I38" s="27"/>
      <c r="J38" s="28"/>
      <c r="K38" s="29"/>
      <c r="L38" s="27"/>
      <c r="M38" s="28"/>
      <c r="N38" s="29"/>
      <c r="O38" s="27"/>
      <c r="P38" s="28"/>
      <c r="Q38" s="29"/>
      <c r="R38" s="27"/>
      <c r="S38" s="128"/>
      <c r="T38" s="29"/>
      <c r="U38" s="27"/>
      <c r="V38" s="28"/>
      <c r="W38" s="29"/>
      <c r="X38" s="30"/>
      <c r="Y38" s="31"/>
      <c r="Z38" s="32"/>
      <c r="AA38" s="27"/>
      <c r="AB38" s="31"/>
      <c r="AC38" s="29"/>
      <c r="AD38" s="27"/>
      <c r="AE38" s="28"/>
      <c r="AF38" s="29"/>
      <c r="AG38" s="27"/>
      <c r="AH38" s="28"/>
      <c r="AI38" s="29"/>
      <c r="AJ38" s="27"/>
      <c r="AK38" s="28"/>
      <c r="AL38" s="29"/>
      <c r="AM38" s="366">
        <f>AM36-AO36</f>
        <v>0</v>
      </c>
      <c r="AN38" s="367"/>
      <c r="AO38" s="368"/>
      <c r="AP38" s="378"/>
      <c r="AQ38" s="379"/>
      <c r="AR38" s="9"/>
      <c r="AS38" s="10"/>
      <c r="AT38" s="384"/>
      <c r="AU38" s="385"/>
      <c r="AV38" s="365"/>
      <c r="AW38" s="384"/>
      <c r="AX38" s="385"/>
      <c r="AY38" s="418"/>
      <c r="AZ38" s="418"/>
    </row>
    <row r="39" spans="2:52" ht="8.4499999999999993" hidden="1" customHeight="1">
      <c r="B39" s="416"/>
      <c r="C39" s="392">
        <v>9</v>
      </c>
      <c r="D39" s="489" t="e">
        <f>VLOOKUP(B39,WLIST,3,TRUE)&amp;"　"&amp;VLOOKUP(B39,WLIST,4,TRUE)</f>
        <v>#REF!</v>
      </c>
      <c r="E39" s="458" t="e">
        <f>VLOOKUP(B39,WLIST,5,TRUE)</f>
        <v>#REF!</v>
      </c>
      <c r="F39" s="21">
        <f>IF(F40&gt;H40,1,0)</f>
        <v>0</v>
      </c>
      <c r="G39" s="22"/>
      <c r="H39" s="23">
        <f>IF(H40&gt;F40,1,0)</f>
        <v>0</v>
      </c>
      <c r="I39" s="21">
        <f>IF(I40&gt;K40,1,0)</f>
        <v>0</v>
      </c>
      <c r="J39" s="22"/>
      <c r="K39" s="23">
        <f>IF(K40&gt;I40,1,0)</f>
        <v>0</v>
      </c>
      <c r="L39" s="21">
        <f>IF(L40&gt;N40,1,0)</f>
        <v>0</v>
      </c>
      <c r="M39" s="22"/>
      <c r="N39" s="23">
        <f>IF(N40&gt;L40,1,0)</f>
        <v>0</v>
      </c>
      <c r="O39" s="21">
        <f>IF(O40&gt;Q40,1,0)</f>
        <v>0</v>
      </c>
      <c r="P39" s="22"/>
      <c r="Q39" s="23">
        <f>IF(Q40&gt;O40,1,0)</f>
        <v>0</v>
      </c>
      <c r="R39" s="21">
        <f>IF(R40&gt;T40,1,0)</f>
        <v>0</v>
      </c>
      <c r="S39" s="127"/>
      <c r="T39" s="23">
        <f>IF(T40&gt;R40,1,0)</f>
        <v>0</v>
      </c>
      <c r="U39" s="21">
        <f>IF(U40&gt;W40,1,0)</f>
        <v>0</v>
      </c>
      <c r="V39" s="22"/>
      <c r="W39" s="23">
        <f>IF(W40&gt;U40,1,0)</f>
        <v>0</v>
      </c>
      <c r="X39" s="21">
        <f>IF(X40&gt;Z40,1,0)</f>
        <v>0</v>
      </c>
      <c r="Y39" s="22"/>
      <c r="Z39" s="23">
        <f>IF(Z40&gt;X40,1,0)</f>
        <v>0</v>
      </c>
      <c r="AA39" s="21">
        <f>IF(AA40&gt;AC40,1,0)</f>
        <v>0</v>
      </c>
      <c r="AB39" s="22"/>
      <c r="AC39" s="23">
        <f>IF(AC40&gt;AA40,1,0)</f>
        <v>0</v>
      </c>
      <c r="AD39" s="21">
        <f>IF(AD40&gt;AF40,1,0)</f>
        <v>0</v>
      </c>
      <c r="AE39" s="22"/>
      <c r="AF39" s="23">
        <f>IF(AF40&gt;AD40,1,0)</f>
        <v>0</v>
      </c>
      <c r="AG39" s="21">
        <f>IF(AG40&gt;AI40,1,0)</f>
        <v>0</v>
      </c>
      <c r="AH39" s="22"/>
      <c r="AI39" s="23">
        <f>IF(AI40&gt;AG40,1,0)</f>
        <v>0</v>
      </c>
      <c r="AJ39" s="21"/>
      <c r="AK39" s="22"/>
      <c r="AL39" s="23"/>
      <c r="AM39" s="24"/>
      <c r="AN39" s="25"/>
      <c r="AO39" s="26"/>
      <c r="AP39" s="376"/>
      <c r="AQ39" s="377"/>
      <c r="AR39" s="9"/>
      <c r="AS39" s="10"/>
      <c r="AT39" s="380"/>
      <c r="AU39" s="381"/>
      <c r="AV39" s="365"/>
      <c r="AW39" s="380"/>
      <c r="AX39" s="381"/>
      <c r="AY39" s="416"/>
      <c r="AZ39" s="416"/>
    </row>
    <row r="40" spans="2:52" ht="8.4499999999999993" hidden="1" customHeight="1">
      <c r="B40" s="417"/>
      <c r="C40" s="393"/>
      <c r="D40" s="490"/>
      <c r="E40" s="462"/>
      <c r="F40" s="382">
        <f>AF8</f>
        <v>0</v>
      </c>
      <c r="G40" s="387" t="s">
        <v>3</v>
      </c>
      <c r="H40" s="383">
        <f>AD8</f>
        <v>0</v>
      </c>
      <c r="I40" s="382">
        <f>AF12</f>
        <v>0</v>
      </c>
      <c r="J40" s="387" t="s">
        <v>3</v>
      </c>
      <c r="K40" s="383">
        <f>AD12</f>
        <v>0</v>
      </c>
      <c r="L40" s="382">
        <f>AF16</f>
        <v>0</v>
      </c>
      <c r="M40" s="387" t="s">
        <v>3</v>
      </c>
      <c r="N40" s="383">
        <f>AD16</f>
        <v>0</v>
      </c>
      <c r="O40" s="382">
        <f>AF20</f>
        <v>0</v>
      </c>
      <c r="P40" s="387" t="s">
        <v>3</v>
      </c>
      <c r="Q40" s="383">
        <f>AD20</f>
        <v>0</v>
      </c>
      <c r="R40" s="382">
        <f>AF24</f>
        <v>0</v>
      </c>
      <c r="S40" s="460" t="s">
        <v>3</v>
      </c>
      <c r="T40" s="383">
        <f>AD24</f>
        <v>0</v>
      </c>
      <c r="U40" s="382">
        <f>AF28</f>
        <v>0</v>
      </c>
      <c r="V40" s="387" t="s">
        <v>3</v>
      </c>
      <c r="W40" s="383">
        <f>AD28</f>
        <v>0</v>
      </c>
      <c r="X40" s="358">
        <f>AF32</f>
        <v>0</v>
      </c>
      <c r="Y40" s="359" t="s">
        <v>3</v>
      </c>
      <c r="Z40" s="360">
        <f>AD32</f>
        <v>0</v>
      </c>
      <c r="AA40" s="382">
        <f>AF36</f>
        <v>0</v>
      </c>
      <c r="AB40" s="359" t="s">
        <v>3</v>
      </c>
      <c r="AC40" s="383">
        <f>AD36</f>
        <v>0</v>
      </c>
      <c r="AD40" s="382"/>
      <c r="AE40" s="387"/>
      <c r="AF40" s="383"/>
      <c r="AG40" s="382"/>
      <c r="AH40" s="387" t="s">
        <v>3</v>
      </c>
      <c r="AI40" s="383"/>
      <c r="AJ40" s="382">
        <f>F39+I39+L39+O39+R39+AG39+U39+X39+AA39+AD39</f>
        <v>0</v>
      </c>
      <c r="AK40" s="387" t="s">
        <v>3</v>
      </c>
      <c r="AL40" s="383">
        <f>H39+K39+N39+Q39+T39+AI39+W39+Z39+AC39+AF39</f>
        <v>0</v>
      </c>
      <c r="AM40" s="382">
        <f>F40+I40+L40+O40+R40+AG40+U40+X40+AA40+AD40+AG40</f>
        <v>0</v>
      </c>
      <c r="AN40" s="387" t="s">
        <v>3</v>
      </c>
      <c r="AO40" s="383">
        <f>H40+K40+N40+Q40+T40+AI40+W40+Z40+AC40+AF40+AI40</f>
        <v>0</v>
      </c>
      <c r="AP40" s="358"/>
      <c r="AQ40" s="360"/>
      <c r="AR40" s="9"/>
      <c r="AS40" s="10"/>
      <c r="AT40" s="382"/>
      <c r="AU40" s="383"/>
      <c r="AV40" s="365"/>
      <c r="AW40" s="382"/>
      <c r="AX40" s="383"/>
      <c r="AY40" s="417"/>
      <c r="AZ40" s="417"/>
    </row>
    <row r="41" spans="2:52" ht="8.4499999999999993" hidden="1" customHeight="1">
      <c r="B41" s="417"/>
      <c r="C41" s="393"/>
      <c r="D41" s="490"/>
      <c r="E41" s="462"/>
      <c r="F41" s="382"/>
      <c r="G41" s="387"/>
      <c r="H41" s="383"/>
      <c r="I41" s="382"/>
      <c r="J41" s="387"/>
      <c r="K41" s="383"/>
      <c r="L41" s="382"/>
      <c r="M41" s="387"/>
      <c r="N41" s="383"/>
      <c r="O41" s="382"/>
      <c r="P41" s="387"/>
      <c r="Q41" s="383"/>
      <c r="R41" s="382"/>
      <c r="S41" s="460"/>
      <c r="T41" s="383"/>
      <c r="U41" s="382"/>
      <c r="V41" s="387"/>
      <c r="W41" s="383"/>
      <c r="X41" s="358"/>
      <c r="Y41" s="359"/>
      <c r="Z41" s="360"/>
      <c r="AA41" s="382"/>
      <c r="AB41" s="359"/>
      <c r="AC41" s="383"/>
      <c r="AD41" s="382"/>
      <c r="AE41" s="387"/>
      <c r="AF41" s="383"/>
      <c r="AG41" s="382"/>
      <c r="AH41" s="387"/>
      <c r="AI41" s="383"/>
      <c r="AJ41" s="382"/>
      <c r="AK41" s="387"/>
      <c r="AL41" s="383"/>
      <c r="AM41" s="382"/>
      <c r="AN41" s="387"/>
      <c r="AO41" s="383"/>
      <c r="AP41" s="358"/>
      <c r="AQ41" s="360"/>
      <c r="AR41" s="9"/>
      <c r="AS41" s="10"/>
      <c r="AT41" s="382"/>
      <c r="AU41" s="383"/>
      <c r="AV41" s="365"/>
      <c r="AW41" s="382"/>
      <c r="AX41" s="383"/>
      <c r="AY41" s="417"/>
      <c r="AZ41" s="417"/>
    </row>
    <row r="42" spans="2:52" ht="8.4499999999999993" hidden="1" customHeight="1">
      <c r="B42" s="418"/>
      <c r="C42" s="394"/>
      <c r="D42" s="491"/>
      <c r="E42" s="492"/>
      <c r="F42" s="27"/>
      <c r="G42" s="28"/>
      <c r="H42" s="29"/>
      <c r="I42" s="27"/>
      <c r="J42" s="28"/>
      <c r="K42" s="29"/>
      <c r="L42" s="27"/>
      <c r="M42" s="28"/>
      <c r="N42" s="29"/>
      <c r="O42" s="27"/>
      <c r="P42" s="28"/>
      <c r="Q42" s="29"/>
      <c r="R42" s="27"/>
      <c r="S42" s="128"/>
      <c r="T42" s="29"/>
      <c r="U42" s="27"/>
      <c r="V42" s="28"/>
      <c r="W42" s="29"/>
      <c r="X42" s="30"/>
      <c r="Y42" s="31"/>
      <c r="Z42" s="32"/>
      <c r="AA42" s="27"/>
      <c r="AB42" s="31"/>
      <c r="AC42" s="29"/>
      <c r="AD42" s="27"/>
      <c r="AE42" s="28"/>
      <c r="AF42" s="29"/>
      <c r="AG42" s="27"/>
      <c r="AH42" s="28"/>
      <c r="AI42" s="29"/>
      <c r="AJ42" s="27"/>
      <c r="AK42" s="28"/>
      <c r="AL42" s="29"/>
      <c r="AM42" s="366">
        <f>AM40-AO40</f>
        <v>0</v>
      </c>
      <c r="AN42" s="367"/>
      <c r="AO42" s="368"/>
      <c r="AP42" s="378"/>
      <c r="AQ42" s="379"/>
      <c r="AR42" s="9"/>
      <c r="AS42" s="10"/>
      <c r="AT42" s="384"/>
      <c r="AU42" s="385"/>
      <c r="AV42" s="365"/>
      <c r="AW42" s="384"/>
      <c r="AX42" s="385"/>
      <c r="AY42" s="418"/>
      <c r="AZ42" s="418"/>
    </row>
    <row r="43" spans="2:52" ht="8.4499999999999993" hidden="1" customHeight="1">
      <c r="B43" s="416"/>
      <c r="C43" s="392">
        <v>10</v>
      </c>
      <c r="D43" s="489" t="e">
        <f>VLOOKUP(B43,WLIST,3,TRUE)&amp;"　"&amp;VLOOKUP(B43,WLIST,4,TRUE)</f>
        <v>#REF!</v>
      </c>
      <c r="E43" s="458" t="e">
        <f>VLOOKUP(B43,WLIST,5,TRUE)</f>
        <v>#REF!</v>
      </c>
      <c r="F43" s="21">
        <f>IF(F44&gt;H44,1,0)</f>
        <v>0</v>
      </c>
      <c r="G43" s="22"/>
      <c r="H43" s="23">
        <f>IF(H44&gt;F44,1,0)</f>
        <v>0</v>
      </c>
      <c r="I43" s="21">
        <f>IF(I44&gt;K44,1,0)</f>
        <v>0</v>
      </c>
      <c r="J43" s="22"/>
      <c r="K43" s="23">
        <f>IF(K44&gt;I44,1,0)</f>
        <v>0</v>
      </c>
      <c r="L43" s="21">
        <f>IF(L44&gt;N44,1,0)</f>
        <v>0</v>
      </c>
      <c r="M43" s="22"/>
      <c r="N43" s="23">
        <f>IF(N44&gt;L44,1,0)</f>
        <v>0</v>
      </c>
      <c r="O43" s="21">
        <f>IF(O44&gt;Q44,1,0)</f>
        <v>0</v>
      </c>
      <c r="P43" s="22"/>
      <c r="Q43" s="23">
        <f>IF(Q44&gt;O44,1,0)</f>
        <v>0</v>
      </c>
      <c r="R43" s="21">
        <f>IF(R44&gt;T44,1,0)</f>
        <v>0</v>
      </c>
      <c r="S43" s="127"/>
      <c r="T43" s="23">
        <f>IF(T44&gt;R44,1,0)</f>
        <v>0</v>
      </c>
      <c r="U43" s="21">
        <f>IF(U44&gt;W44,1,0)</f>
        <v>0</v>
      </c>
      <c r="V43" s="22"/>
      <c r="W43" s="23">
        <f>IF(W44&gt;U44,1,0)</f>
        <v>0</v>
      </c>
      <c r="X43" s="21">
        <f>IF(X44&gt;Z44,1,0)</f>
        <v>0</v>
      </c>
      <c r="Y43" s="22"/>
      <c r="Z43" s="23">
        <f>IF(Z44&gt;X44,1,0)</f>
        <v>0</v>
      </c>
      <c r="AA43" s="21">
        <f>IF(AA44&gt;AC44,1,0)</f>
        <v>0</v>
      </c>
      <c r="AB43" s="22"/>
      <c r="AC43" s="23">
        <f>IF(AC44&gt;AA44,1,0)</f>
        <v>0</v>
      </c>
      <c r="AD43" s="21">
        <f>IF(AD44&gt;AF44,1,0)</f>
        <v>0</v>
      </c>
      <c r="AE43" s="22"/>
      <c r="AF43" s="23">
        <f>IF(AF44&gt;AD44,1,0)</f>
        <v>0</v>
      </c>
      <c r="AG43" s="21">
        <f>IF(AG44&gt;AI44,1,0)</f>
        <v>0</v>
      </c>
      <c r="AH43" s="22"/>
      <c r="AI43" s="23">
        <f>IF(AI44&gt;AG44,1,0)</f>
        <v>0</v>
      </c>
      <c r="AJ43" s="21"/>
      <c r="AK43" s="22"/>
      <c r="AL43" s="23"/>
      <c r="AM43" s="24"/>
      <c r="AN43" s="25"/>
      <c r="AO43" s="26"/>
      <c r="AP43" s="380"/>
      <c r="AQ43" s="381"/>
      <c r="AR43" s="9"/>
      <c r="AS43" s="10"/>
      <c r="AT43" s="380"/>
      <c r="AU43" s="381"/>
      <c r="AV43" s="365"/>
      <c r="AW43" s="380"/>
      <c r="AX43" s="381"/>
      <c r="AY43" s="416"/>
      <c r="AZ43" s="416"/>
    </row>
    <row r="44" spans="2:52" ht="8.4499999999999993" hidden="1" customHeight="1">
      <c r="B44" s="417"/>
      <c r="C44" s="393"/>
      <c r="D44" s="490"/>
      <c r="E44" s="462"/>
      <c r="F44" s="382">
        <f>AI8</f>
        <v>0</v>
      </c>
      <c r="G44" s="387" t="s">
        <v>3</v>
      </c>
      <c r="H44" s="383">
        <f>AG8</f>
        <v>0</v>
      </c>
      <c r="I44" s="382">
        <f>AI12</f>
        <v>0</v>
      </c>
      <c r="J44" s="387" t="s">
        <v>3</v>
      </c>
      <c r="K44" s="383">
        <f>AG12</f>
        <v>0</v>
      </c>
      <c r="L44" s="382">
        <f>AI16</f>
        <v>0</v>
      </c>
      <c r="M44" s="387" t="s">
        <v>3</v>
      </c>
      <c r="N44" s="383">
        <f>AG16</f>
        <v>0</v>
      </c>
      <c r="O44" s="382">
        <f>AI20</f>
        <v>0</v>
      </c>
      <c r="P44" s="387" t="s">
        <v>3</v>
      </c>
      <c r="Q44" s="383">
        <f>AG20</f>
        <v>0</v>
      </c>
      <c r="R44" s="382">
        <f>AI24</f>
        <v>0</v>
      </c>
      <c r="S44" s="460" t="s">
        <v>3</v>
      </c>
      <c r="T44" s="383">
        <f>AG40</f>
        <v>0</v>
      </c>
      <c r="U44" s="382">
        <f>AI28</f>
        <v>0</v>
      </c>
      <c r="V44" s="387" t="s">
        <v>3</v>
      </c>
      <c r="W44" s="383">
        <f>AG28</f>
        <v>0</v>
      </c>
      <c r="X44" s="358">
        <f>AI32</f>
        <v>0</v>
      </c>
      <c r="Y44" s="359" t="s">
        <v>3</v>
      </c>
      <c r="Z44" s="360">
        <f>AG32</f>
        <v>0</v>
      </c>
      <c r="AA44" s="382">
        <f>AI36</f>
        <v>0</v>
      </c>
      <c r="AB44" s="359" t="s">
        <v>3</v>
      </c>
      <c r="AC44" s="383">
        <f>AG36</f>
        <v>0</v>
      </c>
      <c r="AD44" s="382">
        <f>AI40</f>
        <v>0</v>
      </c>
      <c r="AE44" s="387" t="s">
        <v>3</v>
      </c>
      <c r="AF44" s="383">
        <f>AG40</f>
        <v>0</v>
      </c>
      <c r="AG44" s="382"/>
      <c r="AH44" s="387"/>
      <c r="AI44" s="383"/>
      <c r="AJ44" s="382">
        <f>F43+I43+L43+O43+R43+AG43+U43+X43+AA43+AD43</f>
        <v>0</v>
      </c>
      <c r="AK44" s="387" t="s">
        <v>3</v>
      </c>
      <c r="AL44" s="383">
        <f>H43+K43+N43+Q43+T43+AI43+W43+Z43+AC43+AF43</f>
        <v>0</v>
      </c>
      <c r="AM44" s="382">
        <f>F44+I44+L44+O44+R44+AG44+U44+X44+AA44+AD44+AG44</f>
        <v>0</v>
      </c>
      <c r="AN44" s="387" t="s">
        <v>3</v>
      </c>
      <c r="AO44" s="383">
        <f>H44+K44+N44+Q44+T44+AI44+W44+Z44+AC44+AF44+AI44</f>
        <v>0</v>
      </c>
      <c r="AP44" s="382"/>
      <c r="AQ44" s="383"/>
      <c r="AR44" s="9"/>
      <c r="AS44" s="10"/>
      <c r="AT44" s="382"/>
      <c r="AU44" s="383"/>
      <c r="AV44" s="365"/>
      <c r="AW44" s="382"/>
      <c r="AX44" s="383"/>
      <c r="AY44" s="417"/>
      <c r="AZ44" s="417"/>
    </row>
    <row r="45" spans="2:52" ht="8.4499999999999993" hidden="1" customHeight="1">
      <c r="B45" s="417"/>
      <c r="C45" s="393"/>
      <c r="D45" s="490"/>
      <c r="E45" s="462"/>
      <c r="F45" s="382"/>
      <c r="G45" s="387"/>
      <c r="H45" s="383"/>
      <c r="I45" s="382"/>
      <c r="J45" s="387"/>
      <c r="K45" s="383"/>
      <c r="L45" s="382"/>
      <c r="M45" s="387"/>
      <c r="N45" s="383"/>
      <c r="O45" s="382"/>
      <c r="P45" s="387"/>
      <c r="Q45" s="383"/>
      <c r="R45" s="382"/>
      <c r="S45" s="460"/>
      <c r="T45" s="383"/>
      <c r="U45" s="382"/>
      <c r="V45" s="387"/>
      <c r="W45" s="383"/>
      <c r="X45" s="358"/>
      <c r="Y45" s="359"/>
      <c r="Z45" s="360"/>
      <c r="AA45" s="382"/>
      <c r="AB45" s="359"/>
      <c r="AC45" s="383"/>
      <c r="AD45" s="382"/>
      <c r="AE45" s="387"/>
      <c r="AF45" s="383"/>
      <c r="AG45" s="382"/>
      <c r="AH45" s="387"/>
      <c r="AI45" s="383"/>
      <c r="AJ45" s="382"/>
      <c r="AK45" s="387"/>
      <c r="AL45" s="383"/>
      <c r="AM45" s="382"/>
      <c r="AN45" s="387"/>
      <c r="AO45" s="383"/>
      <c r="AP45" s="382"/>
      <c r="AQ45" s="383"/>
      <c r="AR45" s="9"/>
      <c r="AS45" s="10"/>
      <c r="AT45" s="382"/>
      <c r="AU45" s="383"/>
      <c r="AV45" s="365"/>
      <c r="AW45" s="382"/>
      <c r="AX45" s="383"/>
      <c r="AY45" s="417"/>
      <c r="AZ45" s="417"/>
    </row>
    <row r="46" spans="2:52" ht="8.4499999999999993" hidden="1" customHeight="1">
      <c r="B46" s="418"/>
      <c r="C46" s="394"/>
      <c r="D46" s="491"/>
      <c r="E46" s="492"/>
      <c r="F46" s="27"/>
      <c r="G46" s="28"/>
      <c r="H46" s="29"/>
      <c r="I46" s="27"/>
      <c r="J46" s="28"/>
      <c r="K46" s="29"/>
      <c r="L46" s="27"/>
      <c r="M46" s="28"/>
      <c r="N46" s="29"/>
      <c r="O46" s="27"/>
      <c r="P46" s="28"/>
      <c r="Q46" s="29"/>
      <c r="R46" s="27"/>
      <c r="S46" s="128"/>
      <c r="T46" s="29"/>
      <c r="U46" s="27"/>
      <c r="V46" s="28"/>
      <c r="W46" s="29"/>
      <c r="X46" s="30"/>
      <c r="Y46" s="31"/>
      <c r="Z46" s="32"/>
      <c r="AA46" s="27"/>
      <c r="AB46" s="31"/>
      <c r="AC46" s="29"/>
      <c r="AD46" s="27"/>
      <c r="AE46" s="28"/>
      <c r="AF46" s="29"/>
      <c r="AG46" s="27"/>
      <c r="AH46" s="28"/>
      <c r="AI46" s="29"/>
      <c r="AJ46" s="27"/>
      <c r="AK46" s="28"/>
      <c r="AL46" s="29"/>
      <c r="AM46" s="366">
        <f>AM44-AO44</f>
        <v>0</v>
      </c>
      <c r="AN46" s="367"/>
      <c r="AO46" s="368"/>
      <c r="AP46" s="384"/>
      <c r="AQ46" s="385"/>
      <c r="AR46" s="9"/>
      <c r="AS46" s="10"/>
      <c r="AT46" s="384"/>
      <c r="AU46" s="385"/>
      <c r="AV46" s="365"/>
      <c r="AW46" s="384"/>
      <c r="AX46" s="385"/>
      <c r="AY46" s="418"/>
      <c r="AZ46" s="418"/>
    </row>
    <row r="47" spans="2:52" ht="8.4499999999999993" customHeight="1"/>
    <row r="48" spans="2:52" ht="13.5">
      <c r="C48" t="s">
        <v>32</v>
      </c>
      <c r="E48" s="7"/>
    </row>
    <row r="49" spans="1:52" ht="5.25" customHeight="1"/>
    <row r="50" spans="1:52" s="4" customFormat="1" ht="15" customHeight="1">
      <c r="C50" s="3" t="s">
        <v>18</v>
      </c>
      <c r="D50" s="2" t="s">
        <v>13</v>
      </c>
      <c r="E50" s="13" t="s">
        <v>10</v>
      </c>
      <c r="F50" s="407">
        <v>1</v>
      </c>
      <c r="G50" s="408"/>
      <c r="H50" s="409"/>
      <c r="I50" s="407">
        <v>2</v>
      </c>
      <c r="J50" s="408"/>
      <c r="K50" s="409"/>
      <c r="L50" s="407">
        <v>3</v>
      </c>
      <c r="M50" s="408"/>
      <c r="N50" s="409"/>
      <c r="O50" s="407">
        <v>4</v>
      </c>
      <c r="P50" s="408"/>
      <c r="Q50" s="409"/>
      <c r="R50" s="407">
        <v>5</v>
      </c>
      <c r="S50" s="408"/>
      <c r="T50" s="409"/>
      <c r="U50" s="407">
        <v>6</v>
      </c>
      <c r="V50" s="408"/>
      <c r="W50" s="409"/>
      <c r="X50" s="413">
        <v>7</v>
      </c>
      <c r="Y50" s="414"/>
      <c r="Z50" s="415"/>
      <c r="AA50" s="413">
        <v>8</v>
      </c>
      <c r="AB50" s="414"/>
      <c r="AC50" s="415"/>
      <c r="AD50" s="407">
        <v>9</v>
      </c>
      <c r="AE50" s="408"/>
      <c r="AF50" s="409"/>
      <c r="AG50" s="407">
        <v>10</v>
      </c>
      <c r="AH50" s="408"/>
      <c r="AI50" s="409"/>
      <c r="AJ50" s="407" t="s">
        <v>11</v>
      </c>
      <c r="AK50" s="408"/>
      <c r="AL50" s="409"/>
      <c r="AM50" s="410" t="s">
        <v>14</v>
      </c>
      <c r="AN50" s="411"/>
      <c r="AO50" s="412"/>
      <c r="AP50" s="407" t="s">
        <v>12</v>
      </c>
      <c r="AQ50" s="409"/>
      <c r="AR50" s="11"/>
      <c r="AS50" s="12"/>
    </row>
    <row r="51" spans="1:52" ht="9" customHeight="1">
      <c r="A51" s="416">
        <v>150</v>
      </c>
      <c r="B51" s="416" t="e">
        <f>VLOOKUP(AZ51,onna,2)</f>
        <v>#REF!</v>
      </c>
      <c r="C51" s="392">
        <v>1</v>
      </c>
      <c r="D51" s="456" t="e">
        <f>VLOOKUP(B51,WLIST,2,TRUE)&amp;"　"&amp;VLOOKUP(B51,WLIST,3,TRUE)</f>
        <v>#REF!</v>
      </c>
      <c r="E51" s="458" t="e">
        <f>VLOOKUP(B51,WLIST,4,TRUE)</f>
        <v>#REF!</v>
      </c>
      <c r="F51" s="21">
        <f>IF(F52&gt;H52,1,0)</f>
        <v>0</v>
      </c>
      <c r="G51" s="22"/>
      <c r="H51" s="23">
        <f>IF(H52&gt;F52,1,0)</f>
        <v>0</v>
      </c>
      <c r="I51" s="21">
        <f>IF(I52&gt;K52,1,0)</f>
        <v>0</v>
      </c>
      <c r="J51" s="22"/>
      <c r="K51" s="23">
        <f>IF(K52&gt;I52,1,0)</f>
        <v>0</v>
      </c>
      <c r="L51" s="21">
        <f>IF(L52&gt;N52,1,0)</f>
        <v>0</v>
      </c>
      <c r="M51" s="22"/>
      <c r="N51" s="23">
        <f>IF(N52&gt;L52,1,0)</f>
        <v>0</v>
      </c>
      <c r="O51" s="21">
        <f>IF(O52&gt;Q52,1,0)</f>
        <v>0</v>
      </c>
      <c r="P51" s="22"/>
      <c r="Q51" s="23">
        <f>IF(Q52&gt;O52,1,0)</f>
        <v>0</v>
      </c>
      <c r="R51" s="21">
        <f>IF(R52&gt;T52,1,0)</f>
        <v>0</v>
      </c>
      <c r="S51" s="127"/>
      <c r="T51" s="23">
        <f>IF(T52&gt;R52,1,0)</f>
        <v>0</v>
      </c>
      <c r="U51" s="21">
        <f>IF(U52&gt;W52,1,0)</f>
        <v>0</v>
      </c>
      <c r="V51" s="22"/>
      <c r="W51" s="23">
        <f>IF(W52&gt;U52,1,0)</f>
        <v>0</v>
      </c>
      <c r="X51" s="21">
        <f>IF(X52&gt;Z52,1,0)</f>
        <v>0</v>
      </c>
      <c r="Y51" s="22"/>
      <c r="Z51" s="23">
        <f>IF(Z52&gt;X52,1,0)</f>
        <v>0</v>
      </c>
      <c r="AA51" s="21">
        <f>IF(AA52&gt;AC52,1,0)</f>
        <v>0</v>
      </c>
      <c r="AB51" s="22"/>
      <c r="AC51" s="23">
        <f>IF(AC52&gt;AA52,1,0)</f>
        <v>0</v>
      </c>
      <c r="AD51" s="21">
        <f>IF(AD52&gt;AF52,1,0)</f>
        <v>0</v>
      </c>
      <c r="AE51" s="22"/>
      <c r="AF51" s="23">
        <f>IF(AF52&gt;AD52,1,0)</f>
        <v>0</v>
      </c>
      <c r="AG51" s="21">
        <f>IF(AG52&gt;AI52,1,0)</f>
        <v>0</v>
      </c>
      <c r="AH51" s="22"/>
      <c r="AI51" s="23">
        <f>IF(AI52&gt;AG52,1,0)</f>
        <v>0</v>
      </c>
      <c r="AJ51" s="21"/>
      <c r="AK51" s="22"/>
      <c r="AL51" s="23"/>
      <c r="AM51" s="24"/>
      <c r="AN51" s="25"/>
      <c r="AO51" s="26"/>
      <c r="AP51" s="376" t="e">
        <f>RANK(AW51,AW$51:AX$90)</f>
        <v>#DIV/0!</v>
      </c>
      <c r="AQ51" s="377"/>
      <c r="AR51" s="9"/>
      <c r="AS51" s="10"/>
      <c r="AT51" s="380" t="e">
        <f>AJ52/(AJ52+AL52)</f>
        <v>#DIV/0!</v>
      </c>
      <c r="AU51" s="381"/>
      <c r="AV51" s="365"/>
      <c r="AW51" s="380" t="e">
        <f>AT51+AV51</f>
        <v>#DIV/0!</v>
      </c>
      <c r="AX51" s="381"/>
      <c r="AY51" s="504">
        <f>AY97+1</f>
        <v>7</v>
      </c>
      <c r="AZ51" s="416">
        <v>7</v>
      </c>
    </row>
    <row r="52" spans="1:52" ht="9" customHeight="1">
      <c r="A52" s="417"/>
      <c r="B52" s="417"/>
      <c r="C52" s="393"/>
      <c r="D52" s="457"/>
      <c r="E52" s="459"/>
      <c r="F52" s="382"/>
      <c r="G52" s="387"/>
      <c r="H52" s="383"/>
      <c r="I52" s="382"/>
      <c r="J52" s="387" t="s">
        <v>3</v>
      </c>
      <c r="K52" s="383"/>
      <c r="L52" s="382"/>
      <c r="M52" s="387" t="s">
        <v>3</v>
      </c>
      <c r="N52" s="383"/>
      <c r="O52" s="382"/>
      <c r="P52" s="387" t="s">
        <v>3</v>
      </c>
      <c r="Q52" s="383"/>
      <c r="R52" s="358"/>
      <c r="S52" s="460" t="s">
        <v>3</v>
      </c>
      <c r="T52" s="360"/>
      <c r="U52" s="382"/>
      <c r="V52" s="387" t="s">
        <v>3</v>
      </c>
      <c r="W52" s="383"/>
      <c r="X52" s="358"/>
      <c r="Y52" s="359" t="s">
        <v>3</v>
      </c>
      <c r="Z52" s="360"/>
      <c r="AA52" s="382"/>
      <c r="AB52" s="359" t="s">
        <v>3</v>
      </c>
      <c r="AC52" s="383"/>
      <c r="AD52" s="382"/>
      <c r="AE52" s="387" t="s">
        <v>3</v>
      </c>
      <c r="AF52" s="383"/>
      <c r="AG52" s="382"/>
      <c r="AH52" s="387" t="s">
        <v>3</v>
      </c>
      <c r="AI52" s="383"/>
      <c r="AJ52" s="382">
        <f>F51+I51+L51+O51+R51+AG51+U51+X51+AA51+AD51</f>
        <v>0</v>
      </c>
      <c r="AK52" s="387" t="s">
        <v>3</v>
      </c>
      <c r="AL52" s="383">
        <f>H51+K51+N51+Q51+T51+AI51+W51+Z51+AC51+AF51</f>
        <v>0</v>
      </c>
      <c r="AM52" s="382">
        <f>F52+I52+L52+O52+R52+AG52+U52+X52+AA52+AD52+AG52</f>
        <v>0</v>
      </c>
      <c r="AN52" s="387" t="s">
        <v>3</v>
      </c>
      <c r="AO52" s="383">
        <f>H52+K52+N52+Q52+T52+AI52+W52+Z52+AC52+AF52+AI52</f>
        <v>0</v>
      </c>
      <c r="AP52" s="358"/>
      <c r="AQ52" s="360"/>
      <c r="AR52" s="9"/>
      <c r="AS52" s="10"/>
      <c r="AT52" s="382"/>
      <c r="AU52" s="383"/>
      <c r="AV52" s="365"/>
      <c r="AW52" s="382"/>
      <c r="AX52" s="383"/>
      <c r="AY52" s="365"/>
      <c r="AZ52" s="418"/>
    </row>
    <row r="53" spans="1:52" ht="9" customHeight="1">
      <c r="A53" s="416">
        <v>125</v>
      </c>
      <c r="B53" s="416" t="e">
        <f>VLOOKUP(AZ53,onna,2)</f>
        <v>#REF!</v>
      </c>
      <c r="C53" s="393"/>
      <c r="D53" s="461" t="e">
        <f>VLOOKUP(B53,WLIST,2,TRUE)&amp;"　"&amp;VLOOKUP(B53,WLIST,3,TRUE)</f>
        <v>#REF!</v>
      </c>
      <c r="E53" s="462" t="e">
        <f>VLOOKUP(B53,WLIST,4,TRUE)</f>
        <v>#REF!</v>
      </c>
      <c r="F53" s="382"/>
      <c r="G53" s="387"/>
      <c r="H53" s="383"/>
      <c r="I53" s="382"/>
      <c r="J53" s="387"/>
      <c r="K53" s="383"/>
      <c r="L53" s="382"/>
      <c r="M53" s="387"/>
      <c r="N53" s="383"/>
      <c r="O53" s="382"/>
      <c r="P53" s="387"/>
      <c r="Q53" s="383"/>
      <c r="R53" s="358"/>
      <c r="S53" s="460"/>
      <c r="T53" s="360"/>
      <c r="U53" s="382"/>
      <c r="V53" s="387"/>
      <c r="W53" s="383"/>
      <c r="X53" s="358"/>
      <c r="Y53" s="359"/>
      <c r="Z53" s="360"/>
      <c r="AA53" s="382"/>
      <c r="AB53" s="359"/>
      <c r="AC53" s="383"/>
      <c r="AD53" s="382"/>
      <c r="AE53" s="387"/>
      <c r="AF53" s="383"/>
      <c r="AG53" s="382"/>
      <c r="AH53" s="387"/>
      <c r="AI53" s="383"/>
      <c r="AJ53" s="382"/>
      <c r="AK53" s="387"/>
      <c r="AL53" s="383"/>
      <c r="AM53" s="382"/>
      <c r="AN53" s="387"/>
      <c r="AO53" s="383"/>
      <c r="AP53" s="358"/>
      <c r="AQ53" s="360"/>
      <c r="AR53" s="9"/>
      <c r="AS53" s="10"/>
      <c r="AT53" s="382"/>
      <c r="AU53" s="383"/>
      <c r="AV53" s="365"/>
      <c r="AW53" s="382"/>
      <c r="AX53" s="383"/>
      <c r="AY53" s="416">
        <f>AY51+1</f>
        <v>8</v>
      </c>
      <c r="AZ53" s="416">
        <f>AZ51+1</f>
        <v>8</v>
      </c>
    </row>
    <row r="54" spans="1:52" ht="9" customHeight="1">
      <c r="A54" s="417"/>
      <c r="B54" s="417"/>
      <c r="C54" s="394"/>
      <c r="D54" s="461"/>
      <c r="E54" s="462"/>
      <c r="F54" s="27"/>
      <c r="G54" s="28"/>
      <c r="H54" s="29"/>
      <c r="I54" s="27"/>
      <c r="J54" s="28"/>
      <c r="K54" s="29"/>
      <c r="L54" s="27"/>
      <c r="M54" s="28"/>
      <c r="N54" s="29"/>
      <c r="O54" s="27"/>
      <c r="P54" s="28"/>
      <c r="Q54" s="29"/>
      <c r="R54" s="30"/>
      <c r="S54" s="128"/>
      <c r="T54" s="32"/>
      <c r="U54" s="27"/>
      <c r="V54" s="28"/>
      <c r="W54" s="29"/>
      <c r="X54" s="30"/>
      <c r="Y54" s="31"/>
      <c r="Z54" s="32"/>
      <c r="AA54" s="27"/>
      <c r="AB54" s="31"/>
      <c r="AC54" s="29"/>
      <c r="AD54" s="27"/>
      <c r="AE54" s="28"/>
      <c r="AF54" s="29"/>
      <c r="AG54" s="27"/>
      <c r="AH54" s="28"/>
      <c r="AI54" s="29"/>
      <c r="AJ54" s="27"/>
      <c r="AK54" s="28"/>
      <c r="AL54" s="29"/>
      <c r="AM54" s="366">
        <f>AM52-AO52</f>
        <v>0</v>
      </c>
      <c r="AN54" s="367"/>
      <c r="AO54" s="368"/>
      <c r="AP54" s="378"/>
      <c r="AQ54" s="379"/>
      <c r="AR54" s="9"/>
      <c r="AS54" s="10"/>
      <c r="AT54" s="384"/>
      <c r="AU54" s="385"/>
      <c r="AV54" s="365"/>
      <c r="AW54" s="384"/>
      <c r="AX54" s="385"/>
      <c r="AY54" s="417"/>
      <c r="AZ54" s="418"/>
    </row>
    <row r="55" spans="1:52" ht="9" customHeight="1">
      <c r="A55" s="416">
        <v>292</v>
      </c>
      <c r="B55" s="416" t="e">
        <f>VLOOKUP(AZ55,onna,2)</f>
        <v>#REF!</v>
      </c>
      <c r="C55" s="392">
        <v>2</v>
      </c>
      <c r="D55" s="456" t="e">
        <f>VLOOKUP(B55,WLIST,2,TRUE)&amp;"　"&amp;VLOOKUP(B55,WLIST,3,TRUE)</f>
        <v>#REF!</v>
      </c>
      <c r="E55" s="458" t="e">
        <f>VLOOKUP(B55,WLIST,4,TRUE)</f>
        <v>#REF!</v>
      </c>
      <c r="F55" s="21">
        <f>IF(F56&gt;H56,1,0)</f>
        <v>0</v>
      </c>
      <c r="G55" s="22"/>
      <c r="H55" s="23">
        <f>IF(H56&gt;F56,1,0)</f>
        <v>0</v>
      </c>
      <c r="I55" s="21">
        <f>IF(I56&gt;K56,1,0)</f>
        <v>0</v>
      </c>
      <c r="J55" s="22"/>
      <c r="K55" s="23">
        <f>IF(K56&gt;I56,1,0)</f>
        <v>0</v>
      </c>
      <c r="L55" s="21">
        <f>IF(L56&gt;N56,1,0)</f>
        <v>0</v>
      </c>
      <c r="M55" s="22"/>
      <c r="N55" s="23">
        <f>IF(N56&gt;L56,1,0)</f>
        <v>0</v>
      </c>
      <c r="O55" s="21">
        <f>IF(O56&gt;Q56,1,0)</f>
        <v>0</v>
      </c>
      <c r="P55" s="22"/>
      <c r="Q55" s="23">
        <f>IF(Q56&gt;O56,1,0)</f>
        <v>0</v>
      </c>
      <c r="R55" s="21">
        <f>IF(R56&gt;T56,1,0)</f>
        <v>0</v>
      </c>
      <c r="S55" s="127"/>
      <c r="T55" s="23">
        <f>IF(T56&gt;R56,1,0)</f>
        <v>0</v>
      </c>
      <c r="U55" s="21">
        <f>IF(U56&gt;W56,1,0)</f>
        <v>0</v>
      </c>
      <c r="V55" s="22"/>
      <c r="W55" s="23">
        <f>IF(W56&gt;U56,1,0)</f>
        <v>0</v>
      </c>
      <c r="X55" s="21">
        <f>IF(X56&gt;Z56,1,0)</f>
        <v>0</v>
      </c>
      <c r="Y55" s="22"/>
      <c r="Z55" s="23">
        <f>IF(Z56&gt;X56,1,0)</f>
        <v>0</v>
      </c>
      <c r="AA55" s="21">
        <f>IF(AA56&gt;AC56,1,0)</f>
        <v>0</v>
      </c>
      <c r="AB55" s="22"/>
      <c r="AC55" s="23">
        <f>IF(AC56&gt;AA56,1,0)</f>
        <v>0</v>
      </c>
      <c r="AD55" s="21">
        <f>IF(AD56&gt;AF56,1,0)</f>
        <v>0</v>
      </c>
      <c r="AE55" s="22"/>
      <c r="AF55" s="23">
        <f>IF(AF56&gt;AD56,1,0)</f>
        <v>0</v>
      </c>
      <c r="AG55" s="21">
        <f>IF(AG56&gt;AI56,1,0)</f>
        <v>0</v>
      </c>
      <c r="AH55" s="22"/>
      <c r="AI55" s="23">
        <f>IF(AI56&gt;AG56,1,0)</f>
        <v>0</v>
      </c>
      <c r="AJ55" s="21"/>
      <c r="AK55" s="22"/>
      <c r="AL55" s="23"/>
      <c r="AM55" s="24"/>
      <c r="AN55" s="25"/>
      <c r="AO55" s="26"/>
      <c r="AP55" s="376" t="e">
        <f>RANK(AW55,AW$51:AX$90)</f>
        <v>#DIV/0!</v>
      </c>
      <c r="AQ55" s="377"/>
      <c r="AR55" s="9"/>
      <c r="AS55" s="10"/>
      <c r="AT55" s="380" t="e">
        <f>AJ56/(AJ56+AL56)</f>
        <v>#DIV/0!</v>
      </c>
      <c r="AU55" s="381"/>
      <c r="AV55" s="365"/>
      <c r="AW55" s="380" t="e">
        <f>AT55+AV55</f>
        <v>#DIV/0!</v>
      </c>
      <c r="AX55" s="381"/>
      <c r="AY55" s="504">
        <f>AY53+1</f>
        <v>9</v>
      </c>
      <c r="AZ55" s="416">
        <f>AZ53+1</f>
        <v>9</v>
      </c>
    </row>
    <row r="56" spans="1:52" ht="9" customHeight="1">
      <c r="A56" s="417"/>
      <c r="B56" s="417"/>
      <c r="C56" s="393"/>
      <c r="D56" s="457"/>
      <c r="E56" s="459"/>
      <c r="F56" s="382">
        <f>K52</f>
        <v>0</v>
      </c>
      <c r="G56" s="387" t="s">
        <v>3</v>
      </c>
      <c r="H56" s="383">
        <f>I52</f>
        <v>0</v>
      </c>
      <c r="I56" s="382"/>
      <c r="J56" s="387"/>
      <c r="K56" s="383"/>
      <c r="L56" s="382"/>
      <c r="M56" s="387" t="s">
        <v>3</v>
      </c>
      <c r="N56" s="383"/>
      <c r="O56" s="382"/>
      <c r="P56" s="387" t="s">
        <v>3</v>
      </c>
      <c r="Q56" s="383"/>
      <c r="R56" s="358"/>
      <c r="S56" s="460" t="s">
        <v>3</v>
      </c>
      <c r="T56" s="360"/>
      <c r="U56" s="382"/>
      <c r="V56" s="387" t="s">
        <v>3</v>
      </c>
      <c r="W56" s="383"/>
      <c r="X56" s="358"/>
      <c r="Y56" s="359" t="s">
        <v>3</v>
      </c>
      <c r="Z56" s="360"/>
      <c r="AA56" s="382"/>
      <c r="AB56" s="359" t="s">
        <v>3</v>
      </c>
      <c r="AC56" s="383"/>
      <c r="AD56" s="382"/>
      <c r="AE56" s="387" t="s">
        <v>3</v>
      </c>
      <c r="AF56" s="383"/>
      <c r="AG56" s="382"/>
      <c r="AH56" s="387" t="s">
        <v>3</v>
      </c>
      <c r="AI56" s="383"/>
      <c r="AJ56" s="382">
        <f>F55+I55+L55+O55+R55+AG55+U55+X55+AA55+AD55</f>
        <v>0</v>
      </c>
      <c r="AK56" s="387" t="s">
        <v>3</v>
      </c>
      <c r="AL56" s="383">
        <f>H55+K55+N55+Q55+T55+AI55+W55+Z55+AC55+AF55</f>
        <v>0</v>
      </c>
      <c r="AM56" s="382">
        <f>F56+I56+L56+O56+R56+AG56+U56+X56+AA56+AD56+AG56</f>
        <v>0</v>
      </c>
      <c r="AN56" s="387" t="s">
        <v>3</v>
      </c>
      <c r="AO56" s="383">
        <f>H56+K56+N56+Q56+T56+AI56+W56+Z56+AC56+AF56+AI56</f>
        <v>0</v>
      </c>
      <c r="AP56" s="358"/>
      <c r="AQ56" s="360"/>
      <c r="AR56" s="9"/>
      <c r="AS56" s="10"/>
      <c r="AT56" s="382"/>
      <c r="AU56" s="383"/>
      <c r="AV56" s="365"/>
      <c r="AW56" s="382"/>
      <c r="AX56" s="383"/>
      <c r="AY56" s="365"/>
      <c r="AZ56" s="418"/>
    </row>
    <row r="57" spans="1:52" ht="9" customHeight="1">
      <c r="A57" s="416">
        <v>302</v>
      </c>
      <c r="B57" s="416" t="e">
        <f>VLOOKUP(AZ57,onna,2)</f>
        <v>#REF!</v>
      </c>
      <c r="C57" s="393"/>
      <c r="D57" s="461" t="e">
        <f>VLOOKUP(B57,WLIST,2,TRUE)&amp;"　"&amp;VLOOKUP(B57,WLIST,3,TRUE)</f>
        <v>#REF!</v>
      </c>
      <c r="E57" s="462" t="e">
        <f>VLOOKUP(B57,WLIST,4,TRUE)</f>
        <v>#REF!</v>
      </c>
      <c r="F57" s="382"/>
      <c r="G57" s="387"/>
      <c r="H57" s="383"/>
      <c r="I57" s="382"/>
      <c r="J57" s="387"/>
      <c r="K57" s="383"/>
      <c r="L57" s="382"/>
      <c r="M57" s="387"/>
      <c r="N57" s="383"/>
      <c r="O57" s="382"/>
      <c r="P57" s="387"/>
      <c r="Q57" s="383"/>
      <c r="R57" s="358"/>
      <c r="S57" s="460"/>
      <c r="T57" s="360"/>
      <c r="U57" s="382"/>
      <c r="V57" s="387"/>
      <c r="W57" s="383"/>
      <c r="X57" s="358"/>
      <c r="Y57" s="359"/>
      <c r="Z57" s="360"/>
      <c r="AA57" s="382"/>
      <c r="AB57" s="359"/>
      <c r="AC57" s="383"/>
      <c r="AD57" s="382"/>
      <c r="AE57" s="387"/>
      <c r="AF57" s="383"/>
      <c r="AG57" s="382"/>
      <c r="AH57" s="387"/>
      <c r="AI57" s="383"/>
      <c r="AJ57" s="382"/>
      <c r="AK57" s="387"/>
      <c r="AL57" s="383"/>
      <c r="AM57" s="382"/>
      <c r="AN57" s="387"/>
      <c r="AO57" s="383"/>
      <c r="AP57" s="358"/>
      <c r="AQ57" s="360"/>
      <c r="AR57" s="9"/>
      <c r="AS57" s="10"/>
      <c r="AT57" s="382"/>
      <c r="AU57" s="383"/>
      <c r="AV57" s="365"/>
      <c r="AW57" s="382"/>
      <c r="AX57" s="383"/>
      <c r="AY57" s="416">
        <f>AY55+1</f>
        <v>10</v>
      </c>
      <c r="AZ57" s="416">
        <f>AZ55+1</f>
        <v>10</v>
      </c>
    </row>
    <row r="58" spans="1:52" ht="9" customHeight="1">
      <c r="A58" s="417"/>
      <c r="B58" s="417"/>
      <c r="C58" s="394"/>
      <c r="D58" s="461"/>
      <c r="E58" s="462"/>
      <c r="F58" s="27"/>
      <c r="G58" s="28"/>
      <c r="H58" s="29"/>
      <c r="I58" s="27"/>
      <c r="J58" s="28"/>
      <c r="K58" s="29"/>
      <c r="L58" s="27"/>
      <c r="M58" s="28"/>
      <c r="N58" s="29"/>
      <c r="O58" s="27"/>
      <c r="P58" s="28"/>
      <c r="Q58" s="29"/>
      <c r="R58" s="30"/>
      <c r="S58" s="128"/>
      <c r="T58" s="32"/>
      <c r="U58" s="27"/>
      <c r="V58" s="28"/>
      <c r="W58" s="29"/>
      <c r="X58" s="30"/>
      <c r="Y58" s="31"/>
      <c r="Z58" s="32"/>
      <c r="AA58" s="27"/>
      <c r="AB58" s="31"/>
      <c r="AC58" s="29"/>
      <c r="AD58" s="27"/>
      <c r="AE58" s="28"/>
      <c r="AF58" s="29"/>
      <c r="AG58" s="27"/>
      <c r="AH58" s="28"/>
      <c r="AI58" s="29"/>
      <c r="AJ58" s="27"/>
      <c r="AK58" s="28"/>
      <c r="AL58" s="29"/>
      <c r="AM58" s="366">
        <f>AM56-AO56</f>
        <v>0</v>
      </c>
      <c r="AN58" s="367"/>
      <c r="AO58" s="368"/>
      <c r="AP58" s="378"/>
      <c r="AQ58" s="379"/>
      <c r="AR58" s="9"/>
      <c r="AS58" s="10"/>
      <c r="AT58" s="384"/>
      <c r="AU58" s="385"/>
      <c r="AV58" s="365"/>
      <c r="AW58" s="384"/>
      <c r="AX58" s="385"/>
      <c r="AY58" s="417"/>
      <c r="AZ58" s="418"/>
    </row>
    <row r="59" spans="1:52" ht="9" customHeight="1">
      <c r="A59" s="416">
        <v>201</v>
      </c>
      <c r="B59" s="416" t="e">
        <f>VLOOKUP(AZ59,onna,2)</f>
        <v>#REF!</v>
      </c>
      <c r="C59" s="392">
        <v>3</v>
      </c>
      <c r="D59" s="456" t="e">
        <f>VLOOKUP(B59,WLIST,2,TRUE)&amp;"　"&amp;VLOOKUP(B59,WLIST,3,TRUE)</f>
        <v>#REF!</v>
      </c>
      <c r="E59" s="458" t="e">
        <f>VLOOKUP(B59,WLIST,4,TRUE)</f>
        <v>#REF!</v>
      </c>
      <c r="F59" s="21">
        <f>IF(F60&gt;H60,1,0)</f>
        <v>0</v>
      </c>
      <c r="G59" s="22"/>
      <c r="H59" s="23">
        <f>IF(H60&gt;F60,1,0)</f>
        <v>0</v>
      </c>
      <c r="I59" s="21">
        <f>IF(I60&gt;K60,1,0)</f>
        <v>0</v>
      </c>
      <c r="J59" s="22"/>
      <c r="K59" s="23">
        <f>IF(K60&gt;I60,1,0)</f>
        <v>0</v>
      </c>
      <c r="L59" s="21">
        <f>IF(L60&gt;N60,1,0)</f>
        <v>0</v>
      </c>
      <c r="M59" s="22"/>
      <c r="N59" s="23">
        <f>IF(N60&gt;L60,1,0)</f>
        <v>0</v>
      </c>
      <c r="O59" s="21">
        <f>IF(O60&gt;Q60,1,0)</f>
        <v>0</v>
      </c>
      <c r="P59" s="22"/>
      <c r="Q59" s="23">
        <f>IF(Q60&gt;O60,1,0)</f>
        <v>0</v>
      </c>
      <c r="R59" s="21">
        <f>IF(R60&gt;T60,1,0)</f>
        <v>0</v>
      </c>
      <c r="S59" s="127"/>
      <c r="T59" s="23">
        <f>IF(T60&gt;R60,1,0)</f>
        <v>0</v>
      </c>
      <c r="U59" s="21">
        <f>IF(U60&gt;W60,1,0)</f>
        <v>0</v>
      </c>
      <c r="V59" s="22"/>
      <c r="W59" s="23">
        <f>IF(W60&gt;U60,1,0)</f>
        <v>0</v>
      </c>
      <c r="X59" s="21">
        <f>IF(X60&gt;Z60,1,0)</f>
        <v>0</v>
      </c>
      <c r="Y59" s="22"/>
      <c r="Z59" s="23">
        <f>IF(Z60&gt;X60,1,0)</f>
        <v>0</v>
      </c>
      <c r="AA59" s="21">
        <f>IF(AA60&gt;AC60,1,0)</f>
        <v>0</v>
      </c>
      <c r="AB59" s="22"/>
      <c r="AC59" s="23">
        <f>IF(AC60&gt;AA60,1,0)</f>
        <v>0</v>
      </c>
      <c r="AD59" s="21">
        <f>IF(AD60&gt;AF60,1,0)</f>
        <v>0</v>
      </c>
      <c r="AE59" s="22"/>
      <c r="AF59" s="23">
        <f>IF(AF60&gt;AD60,1,0)</f>
        <v>0</v>
      </c>
      <c r="AG59" s="21">
        <f>IF(AG60&gt;AI60,1,0)</f>
        <v>0</v>
      </c>
      <c r="AH59" s="22"/>
      <c r="AI59" s="23">
        <f>IF(AI60&gt;AG60,1,0)</f>
        <v>0</v>
      </c>
      <c r="AJ59" s="21"/>
      <c r="AK59" s="22"/>
      <c r="AL59" s="23"/>
      <c r="AM59" s="24"/>
      <c r="AN59" s="25"/>
      <c r="AO59" s="26"/>
      <c r="AP59" s="376" t="e">
        <f>RANK(AW59,AW$51:AX$90)</f>
        <v>#DIV/0!</v>
      </c>
      <c r="AQ59" s="377"/>
      <c r="AR59" s="9"/>
      <c r="AS59" s="10"/>
      <c r="AT59" s="380" t="e">
        <f>AJ60/(AJ60+AL60)</f>
        <v>#DIV/0!</v>
      </c>
      <c r="AU59" s="381"/>
      <c r="AV59" s="365"/>
      <c r="AW59" s="380" t="e">
        <f>AT59+AV59</f>
        <v>#DIV/0!</v>
      </c>
      <c r="AX59" s="381"/>
      <c r="AY59" s="504">
        <f>AY105+1</f>
        <v>23</v>
      </c>
      <c r="AZ59" s="416">
        <f>+AZ105+1</f>
        <v>23</v>
      </c>
    </row>
    <row r="60" spans="1:52" ht="9" customHeight="1">
      <c r="A60" s="417"/>
      <c r="B60" s="417"/>
      <c r="C60" s="393"/>
      <c r="D60" s="457"/>
      <c r="E60" s="459"/>
      <c r="F60" s="382">
        <f>N52</f>
        <v>0</v>
      </c>
      <c r="G60" s="387" t="s">
        <v>3</v>
      </c>
      <c r="H60" s="383">
        <f>L52</f>
        <v>0</v>
      </c>
      <c r="I60" s="382">
        <f>N56</f>
        <v>0</v>
      </c>
      <c r="J60" s="387" t="s">
        <v>3</v>
      </c>
      <c r="K60" s="383">
        <f>L56</f>
        <v>0</v>
      </c>
      <c r="L60" s="382"/>
      <c r="M60" s="387"/>
      <c r="N60" s="383"/>
      <c r="O60" s="382"/>
      <c r="P60" s="387" t="s">
        <v>3</v>
      </c>
      <c r="Q60" s="383"/>
      <c r="R60" s="358"/>
      <c r="S60" s="460" t="s">
        <v>3</v>
      </c>
      <c r="T60" s="360"/>
      <c r="U60" s="382"/>
      <c r="V60" s="387" t="s">
        <v>3</v>
      </c>
      <c r="W60" s="383"/>
      <c r="X60" s="358"/>
      <c r="Y60" s="359" t="s">
        <v>3</v>
      </c>
      <c r="Z60" s="360"/>
      <c r="AA60" s="382"/>
      <c r="AB60" s="359" t="s">
        <v>3</v>
      </c>
      <c r="AC60" s="383"/>
      <c r="AD60" s="382"/>
      <c r="AE60" s="387" t="s">
        <v>3</v>
      </c>
      <c r="AF60" s="383"/>
      <c r="AG60" s="382"/>
      <c r="AH60" s="387" t="s">
        <v>3</v>
      </c>
      <c r="AI60" s="383"/>
      <c r="AJ60" s="382">
        <f>F59+I59+L59+O59+R59+AG59+U59+X59+AA59+AD59</f>
        <v>0</v>
      </c>
      <c r="AK60" s="387" t="s">
        <v>3</v>
      </c>
      <c r="AL60" s="383">
        <f>H59+K59+N59+Q59+T59+AI59+W59+Z59+AC59+AF59</f>
        <v>0</v>
      </c>
      <c r="AM60" s="382">
        <f>F60+I60+L60+O60+R60+AG60+U60+X60+AA60+AD60+AG60</f>
        <v>0</v>
      </c>
      <c r="AN60" s="387" t="s">
        <v>3</v>
      </c>
      <c r="AO60" s="383">
        <f>H60+K60+N60+Q60+T60+AI60+W60+Z60+AC60+AF60+AI60</f>
        <v>0</v>
      </c>
      <c r="AP60" s="358"/>
      <c r="AQ60" s="360"/>
      <c r="AR60" s="9"/>
      <c r="AS60" s="10"/>
      <c r="AT60" s="382"/>
      <c r="AU60" s="383"/>
      <c r="AV60" s="365"/>
      <c r="AW60" s="382"/>
      <c r="AX60" s="383"/>
      <c r="AY60" s="365"/>
      <c r="AZ60" s="418"/>
    </row>
    <row r="61" spans="1:52" ht="9" customHeight="1">
      <c r="A61" s="416">
        <v>321</v>
      </c>
      <c r="B61" s="416" t="e">
        <f>VLOOKUP(AZ61,onna,2)</f>
        <v>#REF!</v>
      </c>
      <c r="C61" s="393"/>
      <c r="D61" s="461" t="e">
        <f>VLOOKUP(B61,WLIST,2,TRUE)&amp;"　"&amp;VLOOKUP(B61,WLIST,3,TRUE)</f>
        <v>#REF!</v>
      </c>
      <c r="E61" s="462" t="e">
        <f>VLOOKUP(B61,WLIST,4,TRUE)</f>
        <v>#REF!</v>
      </c>
      <c r="F61" s="382"/>
      <c r="G61" s="387"/>
      <c r="H61" s="383"/>
      <c r="I61" s="382"/>
      <c r="J61" s="387"/>
      <c r="K61" s="383"/>
      <c r="L61" s="382"/>
      <c r="M61" s="387"/>
      <c r="N61" s="383"/>
      <c r="O61" s="382"/>
      <c r="P61" s="387"/>
      <c r="Q61" s="383"/>
      <c r="R61" s="358"/>
      <c r="S61" s="460"/>
      <c r="T61" s="360"/>
      <c r="U61" s="382"/>
      <c r="V61" s="387"/>
      <c r="W61" s="383"/>
      <c r="X61" s="358"/>
      <c r="Y61" s="359"/>
      <c r="Z61" s="360"/>
      <c r="AA61" s="382"/>
      <c r="AB61" s="359"/>
      <c r="AC61" s="383"/>
      <c r="AD61" s="382"/>
      <c r="AE61" s="387"/>
      <c r="AF61" s="383"/>
      <c r="AG61" s="382"/>
      <c r="AH61" s="387"/>
      <c r="AI61" s="383"/>
      <c r="AJ61" s="382"/>
      <c r="AK61" s="387"/>
      <c r="AL61" s="383"/>
      <c r="AM61" s="382"/>
      <c r="AN61" s="387"/>
      <c r="AO61" s="383"/>
      <c r="AP61" s="358"/>
      <c r="AQ61" s="360"/>
      <c r="AR61" s="9"/>
      <c r="AS61" s="10"/>
      <c r="AT61" s="382"/>
      <c r="AU61" s="383"/>
      <c r="AV61" s="365"/>
      <c r="AW61" s="382"/>
      <c r="AX61" s="383"/>
      <c r="AY61" s="416">
        <f>AY59+1</f>
        <v>24</v>
      </c>
      <c r="AZ61" s="416">
        <f>+AZ59+1</f>
        <v>24</v>
      </c>
    </row>
    <row r="62" spans="1:52" ht="9" customHeight="1">
      <c r="A62" s="417"/>
      <c r="B62" s="417"/>
      <c r="C62" s="394"/>
      <c r="D62" s="461"/>
      <c r="E62" s="462"/>
      <c r="F62" s="27"/>
      <c r="G62" s="28"/>
      <c r="H62" s="29"/>
      <c r="I62" s="27"/>
      <c r="J62" s="28"/>
      <c r="K62" s="29"/>
      <c r="L62" s="27"/>
      <c r="M62" s="28"/>
      <c r="N62" s="29"/>
      <c r="O62" s="27"/>
      <c r="P62" s="28"/>
      <c r="Q62" s="29"/>
      <c r="R62" s="30"/>
      <c r="S62" s="128"/>
      <c r="T62" s="32"/>
      <c r="U62" s="27"/>
      <c r="V62" s="28"/>
      <c r="W62" s="29"/>
      <c r="X62" s="30"/>
      <c r="Y62" s="31"/>
      <c r="Z62" s="32"/>
      <c r="AA62" s="27"/>
      <c r="AB62" s="31"/>
      <c r="AC62" s="29"/>
      <c r="AD62" s="27"/>
      <c r="AE62" s="28"/>
      <c r="AF62" s="29"/>
      <c r="AG62" s="27"/>
      <c r="AH62" s="28"/>
      <c r="AI62" s="29"/>
      <c r="AJ62" s="27"/>
      <c r="AK62" s="28"/>
      <c r="AL62" s="29"/>
      <c r="AM62" s="366">
        <f>AM60-AO60</f>
        <v>0</v>
      </c>
      <c r="AN62" s="367"/>
      <c r="AO62" s="368"/>
      <c r="AP62" s="378"/>
      <c r="AQ62" s="379"/>
      <c r="AR62" s="9"/>
      <c r="AS62" s="10"/>
      <c r="AT62" s="384"/>
      <c r="AU62" s="385"/>
      <c r="AV62" s="365"/>
      <c r="AW62" s="384"/>
      <c r="AX62" s="385"/>
      <c r="AY62" s="417"/>
      <c r="AZ62" s="418"/>
    </row>
    <row r="63" spans="1:52" ht="9" customHeight="1">
      <c r="A63" s="416">
        <v>194</v>
      </c>
      <c r="B63" s="416">
        <v>312</v>
      </c>
      <c r="C63" s="392">
        <v>4</v>
      </c>
      <c r="D63" s="456" t="e">
        <f>VLOOKUP(B63,WLIST,2,TRUE)&amp;"　"&amp;VLOOKUP(B63,WLIST,3,TRUE)</f>
        <v>#REF!</v>
      </c>
      <c r="E63" s="458" t="e">
        <f>VLOOKUP(B63,WLIST,4,TRUE)</f>
        <v>#REF!</v>
      </c>
      <c r="F63" s="21">
        <f>IF(F64&gt;H64,1,0)</f>
        <v>0</v>
      </c>
      <c r="G63" s="22"/>
      <c r="H63" s="23">
        <f>IF(H64&gt;F64,1,0)</f>
        <v>0</v>
      </c>
      <c r="I63" s="21">
        <f>IF(I64&gt;K64,1,0)</f>
        <v>0</v>
      </c>
      <c r="J63" s="22"/>
      <c r="K63" s="23">
        <f>IF(K64&gt;I64,1,0)</f>
        <v>0</v>
      </c>
      <c r="L63" s="21">
        <f>IF(L64&gt;N64,1,0)</f>
        <v>0</v>
      </c>
      <c r="M63" s="22"/>
      <c r="N63" s="23">
        <f>IF(N64&gt;L64,1,0)</f>
        <v>0</v>
      </c>
      <c r="O63" s="21">
        <f>IF(O64&gt;Q64,1,0)</f>
        <v>0</v>
      </c>
      <c r="P63" s="22"/>
      <c r="Q63" s="23">
        <f>IF(Q64&gt;O64,1,0)</f>
        <v>0</v>
      </c>
      <c r="R63" s="21">
        <f>IF(R64&gt;T64,1,0)</f>
        <v>0</v>
      </c>
      <c r="S63" s="127"/>
      <c r="T63" s="23">
        <f>IF(T64&gt;R64,1,0)</f>
        <v>0</v>
      </c>
      <c r="U63" s="21">
        <f>IF(U64&gt;W64,1,0)</f>
        <v>0</v>
      </c>
      <c r="V63" s="22"/>
      <c r="W63" s="23">
        <f>IF(W64&gt;U64,1,0)</f>
        <v>0</v>
      </c>
      <c r="X63" s="21">
        <f>IF(X64&gt;Z64,1,0)</f>
        <v>0</v>
      </c>
      <c r="Y63" s="22"/>
      <c r="Z63" s="23">
        <f>IF(Z64&gt;X64,1,0)</f>
        <v>0</v>
      </c>
      <c r="AA63" s="21">
        <f>IF(AA64&gt;AC64,1,0)</f>
        <v>0</v>
      </c>
      <c r="AB63" s="22"/>
      <c r="AC63" s="23">
        <f>IF(AC64&gt;AA64,1,0)</f>
        <v>0</v>
      </c>
      <c r="AD63" s="21">
        <f>IF(AD64&gt;AF64,1,0)</f>
        <v>0</v>
      </c>
      <c r="AE63" s="22"/>
      <c r="AF63" s="23">
        <f>IF(AF64&gt;AD64,1,0)</f>
        <v>0</v>
      </c>
      <c r="AG63" s="21">
        <f>IF(AG64&gt;AI64,1,0)</f>
        <v>0</v>
      </c>
      <c r="AH63" s="22"/>
      <c r="AI63" s="23">
        <f>IF(AI64&gt;AG64,1,0)</f>
        <v>0</v>
      </c>
      <c r="AJ63" s="21"/>
      <c r="AK63" s="22"/>
      <c r="AL63" s="23"/>
      <c r="AM63" s="24"/>
      <c r="AN63" s="25"/>
      <c r="AO63" s="26"/>
      <c r="AP63" s="376" t="e">
        <f>RANK(AW63,AW$51:AX$90)</f>
        <v>#DIV/0!</v>
      </c>
      <c r="AQ63" s="377"/>
      <c r="AR63" s="9"/>
      <c r="AS63" s="10"/>
      <c r="AT63" s="380" t="e">
        <f>AJ64/(AJ64+AL64)</f>
        <v>#DIV/0!</v>
      </c>
      <c r="AU63" s="381"/>
      <c r="AV63" s="365"/>
      <c r="AW63" s="380" t="e">
        <f>AT63+AV63</f>
        <v>#DIV/0!</v>
      </c>
      <c r="AX63" s="381"/>
      <c r="AY63" s="504">
        <f>AY61+1</f>
        <v>25</v>
      </c>
      <c r="AZ63" s="416">
        <f>AZ61+1</f>
        <v>25</v>
      </c>
    </row>
    <row r="64" spans="1:52" ht="9" customHeight="1">
      <c r="A64" s="417"/>
      <c r="B64" s="417"/>
      <c r="C64" s="393"/>
      <c r="D64" s="457"/>
      <c r="E64" s="459"/>
      <c r="F64" s="382">
        <f>Q52</f>
        <v>0</v>
      </c>
      <c r="G64" s="387" t="s">
        <v>3</v>
      </c>
      <c r="H64" s="383">
        <f>O52</f>
        <v>0</v>
      </c>
      <c r="I64" s="382">
        <f>Q56</f>
        <v>0</v>
      </c>
      <c r="J64" s="387" t="s">
        <v>3</v>
      </c>
      <c r="K64" s="383">
        <f>O56</f>
        <v>0</v>
      </c>
      <c r="L64" s="382">
        <f>Q60</f>
        <v>0</v>
      </c>
      <c r="M64" s="387" t="s">
        <v>3</v>
      </c>
      <c r="N64" s="383">
        <f>O60</f>
        <v>0</v>
      </c>
      <c r="O64" s="382"/>
      <c r="P64" s="387"/>
      <c r="Q64" s="383"/>
      <c r="R64" s="358"/>
      <c r="S64" s="460" t="s">
        <v>3</v>
      </c>
      <c r="T64" s="360"/>
      <c r="U64" s="382"/>
      <c r="V64" s="387" t="s">
        <v>3</v>
      </c>
      <c r="W64" s="383"/>
      <c r="X64" s="358"/>
      <c r="Y64" s="359" t="s">
        <v>3</v>
      </c>
      <c r="Z64" s="360"/>
      <c r="AA64" s="382"/>
      <c r="AB64" s="359" t="s">
        <v>3</v>
      </c>
      <c r="AC64" s="383"/>
      <c r="AD64" s="382"/>
      <c r="AE64" s="387" t="s">
        <v>3</v>
      </c>
      <c r="AF64" s="383"/>
      <c r="AG64" s="382"/>
      <c r="AH64" s="387" t="s">
        <v>3</v>
      </c>
      <c r="AI64" s="383"/>
      <c r="AJ64" s="382">
        <f>F63+I63+L63+O63+R63+AG63+U63+X63+AA63+AD63</f>
        <v>0</v>
      </c>
      <c r="AK64" s="387" t="s">
        <v>3</v>
      </c>
      <c r="AL64" s="383">
        <f>H63+K63+N63+Q63+T63+AI63+W63+Z63+AC63+AF63</f>
        <v>0</v>
      </c>
      <c r="AM64" s="382">
        <f>F64+I64+L64+O64+R64+AG64+U64+X64+AA64+AD64+AG64</f>
        <v>0</v>
      </c>
      <c r="AN64" s="387" t="s">
        <v>3</v>
      </c>
      <c r="AO64" s="383">
        <f>H64+K64+N64+Q64+T64+AI64+W64+Z64+AC64+AF64+AI64</f>
        <v>0</v>
      </c>
      <c r="AP64" s="358"/>
      <c r="AQ64" s="360"/>
      <c r="AR64" s="9"/>
      <c r="AS64" s="10"/>
      <c r="AT64" s="382"/>
      <c r="AU64" s="383"/>
      <c r="AV64" s="365"/>
      <c r="AW64" s="382"/>
      <c r="AX64" s="383"/>
      <c r="AY64" s="365"/>
      <c r="AZ64" s="418"/>
    </row>
    <row r="65" spans="1:52" ht="9" customHeight="1">
      <c r="A65" s="416">
        <v>246</v>
      </c>
      <c r="B65" s="416">
        <v>313</v>
      </c>
      <c r="C65" s="393"/>
      <c r="D65" s="461" t="e">
        <f>VLOOKUP(B65,WLIST,2,TRUE)&amp;"　"&amp;VLOOKUP(B65,WLIST,3,TRUE)</f>
        <v>#REF!</v>
      </c>
      <c r="E65" s="462" t="e">
        <f>VLOOKUP(B65,WLIST,4,TRUE)</f>
        <v>#REF!</v>
      </c>
      <c r="F65" s="382"/>
      <c r="G65" s="387"/>
      <c r="H65" s="383"/>
      <c r="I65" s="382"/>
      <c r="J65" s="387"/>
      <c r="K65" s="383"/>
      <c r="L65" s="382"/>
      <c r="M65" s="387"/>
      <c r="N65" s="383"/>
      <c r="O65" s="382"/>
      <c r="P65" s="387"/>
      <c r="Q65" s="383"/>
      <c r="R65" s="358"/>
      <c r="S65" s="460"/>
      <c r="T65" s="360"/>
      <c r="U65" s="382"/>
      <c r="V65" s="387"/>
      <c r="W65" s="383"/>
      <c r="X65" s="358"/>
      <c r="Y65" s="359"/>
      <c r="Z65" s="360"/>
      <c r="AA65" s="382"/>
      <c r="AB65" s="359"/>
      <c r="AC65" s="383"/>
      <c r="AD65" s="382"/>
      <c r="AE65" s="387"/>
      <c r="AF65" s="383"/>
      <c r="AG65" s="382"/>
      <c r="AH65" s="387"/>
      <c r="AI65" s="383"/>
      <c r="AJ65" s="382"/>
      <c r="AK65" s="387"/>
      <c r="AL65" s="383"/>
      <c r="AM65" s="382"/>
      <c r="AN65" s="387"/>
      <c r="AO65" s="383"/>
      <c r="AP65" s="358"/>
      <c r="AQ65" s="360"/>
      <c r="AR65" s="9"/>
      <c r="AS65" s="10"/>
      <c r="AT65" s="382"/>
      <c r="AU65" s="383"/>
      <c r="AV65" s="365"/>
      <c r="AW65" s="382"/>
      <c r="AX65" s="383"/>
      <c r="AY65" s="416">
        <f>AY63+1</f>
        <v>26</v>
      </c>
      <c r="AZ65" s="416">
        <f>AZ63+1</f>
        <v>26</v>
      </c>
    </row>
    <row r="66" spans="1:52" ht="9" customHeight="1">
      <c r="A66" s="417"/>
      <c r="B66" s="417"/>
      <c r="C66" s="394"/>
      <c r="D66" s="493"/>
      <c r="E66" s="492"/>
      <c r="F66" s="27"/>
      <c r="G66" s="28"/>
      <c r="H66" s="29"/>
      <c r="I66" s="27"/>
      <c r="J66" s="28"/>
      <c r="K66" s="29"/>
      <c r="L66" s="27"/>
      <c r="M66" s="28"/>
      <c r="N66" s="29"/>
      <c r="O66" s="27"/>
      <c r="P66" s="28"/>
      <c r="Q66" s="29"/>
      <c r="R66" s="30"/>
      <c r="S66" s="128"/>
      <c r="T66" s="32"/>
      <c r="U66" s="27"/>
      <c r="V66" s="28"/>
      <c r="W66" s="29"/>
      <c r="X66" s="30"/>
      <c r="Y66" s="31"/>
      <c r="Z66" s="32"/>
      <c r="AA66" s="27"/>
      <c r="AB66" s="31"/>
      <c r="AC66" s="29"/>
      <c r="AD66" s="27"/>
      <c r="AE66" s="28"/>
      <c r="AF66" s="29"/>
      <c r="AG66" s="27"/>
      <c r="AH66" s="28"/>
      <c r="AI66" s="29"/>
      <c r="AJ66" s="27"/>
      <c r="AK66" s="28"/>
      <c r="AL66" s="29"/>
      <c r="AM66" s="366">
        <f>AM64-AO64</f>
        <v>0</v>
      </c>
      <c r="AN66" s="367"/>
      <c r="AO66" s="368"/>
      <c r="AP66" s="378"/>
      <c r="AQ66" s="379"/>
      <c r="AR66" s="9"/>
      <c r="AS66" s="10"/>
      <c r="AT66" s="384"/>
      <c r="AU66" s="385"/>
      <c r="AV66" s="365"/>
      <c r="AW66" s="384"/>
      <c r="AX66" s="385"/>
      <c r="AY66" s="417"/>
      <c r="AZ66" s="418"/>
    </row>
    <row r="67" spans="1:52" ht="9" hidden="1" customHeight="1">
      <c r="A67" s="416"/>
      <c r="B67" s="416" t="e">
        <f>VLOOKUP(AZ67,onna,2)</f>
        <v>#REF!</v>
      </c>
      <c r="C67" s="484">
        <v>5</v>
      </c>
      <c r="D67" s="456" t="e">
        <f>VLOOKUP(B67,WLIST,2,TRUE)&amp;"　"&amp;VLOOKUP(B67,WLIST,3,TRUE)</f>
        <v>#REF!</v>
      </c>
      <c r="E67" s="458" t="e">
        <f>VLOOKUP(B67,WLIST,4,TRUE)</f>
        <v>#REF!</v>
      </c>
      <c r="F67" s="21">
        <f>IF(F68&gt;H68,1,0)</f>
        <v>0</v>
      </c>
      <c r="G67" s="22"/>
      <c r="H67" s="23">
        <f>IF(H68&gt;F68,1,0)</f>
        <v>0</v>
      </c>
      <c r="I67" s="21">
        <f>IF(I68&gt;K68,1,0)</f>
        <v>0</v>
      </c>
      <c r="J67" s="22"/>
      <c r="K67" s="23">
        <f>IF(K68&gt;I68,1,0)</f>
        <v>0</v>
      </c>
      <c r="L67" s="21">
        <f>IF(L68&gt;N68,1,0)</f>
        <v>0</v>
      </c>
      <c r="M67" s="22"/>
      <c r="N67" s="23">
        <f>IF(N68&gt;L68,1,0)</f>
        <v>0</v>
      </c>
      <c r="O67" s="21">
        <f>IF(O68&gt;Q68,1,0)</f>
        <v>0</v>
      </c>
      <c r="P67" s="22"/>
      <c r="Q67" s="23">
        <f>IF(Q68&gt;O68,1,0)</f>
        <v>0</v>
      </c>
      <c r="R67" s="21">
        <f>IF(R68&gt;T68,1,0)</f>
        <v>0</v>
      </c>
      <c r="S67" s="127"/>
      <c r="T67" s="23">
        <f>IF(T68&gt;R68,1,0)</f>
        <v>0</v>
      </c>
      <c r="U67" s="21">
        <f>IF(U68&gt;W68,1,0)</f>
        <v>0</v>
      </c>
      <c r="V67" s="22"/>
      <c r="W67" s="23">
        <f>IF(W68&gt;U68,1,0)</f>
        <v>0</v>
      </c>
      <c r="X67" s="21">
        <f>IF(X68&gt;Z68,1,0)</f>
        <v>0</v>
      </c>
      <c r="Y67" s="22"/>
      <c r="Z67" s="23">
        <f>IF(Z68&gt;X68,1,0)</f>
        <v>0</v>
      </c>
      <c r="AA67" s="21">
        <f>IF(AA68&gt;AC68,1,0)</f>
        <v>0</v>
      </c>
      <c r="AB67" s="22"/>
      <c r="AC67" s="23">
        <f>IF(AC68&gt;AA68,1,0)</f>
        <v>0</v>
      </c>
      <c r="AD67" s="21">
        <f>IF(AD68&gt;AF68,1,0)</f>
        <v>0</v>
      </c>
      <c r="AE67" s="22"/>
      <c r="AF67" s="23">
        <f>IF(AF68&gt;AD68,1,0)</f>
        <v>0</v>
      </c>
      <c r="AG67" s="21">
        <f>IF(AG68&gt;AI68,1,0)</f>
        <v>0</v>
      </c>
      <c r="AH67" s="22"/>
      <c r="AI67" s="23">
        <f>IF(AI68&gt;AG68,1,0)</f>
        <v>0</v>
      </c>
      <c r="AJ67" s="21"/>
      <c r="AK67" s="22"/>
      <c r="AL67" s="23"/>
      <c r="AM67" s="24"/>
      <c r="AN67" s="25"/>
      <c r="AO67" s="26"/>
      <c r="AP67" s="376" t="e">
        <f>RANK(AW67,AW$51:AX$90)</f>
        <v>#DIV/0!</v>
      </c>
      <c r="AQ67" s="377"/>
      <c r="AR67" s="9"/>
      <c r="AS67" s="10"/>
      <c r="AT67" s="380"/>
      <c r="AU67" s="381"/>
      <c r="AV67" s="365"/>
      <c r="AW67" s="380"/>
      <c r="AX67" s="381"/>
      <c r="AY67" s="504"/>
      <c r="AZ67" s="416">
        <f>AZ21+1</f>
        <v>33</v>
      </c>
    </row>
    <row r="68" spans="1:52" ht="9" hidden="1" customHeight="1">
      <c r="A68" s="417"/>
      <c r="B68" s="417"/>
      <c r="C68" s="485"/>
      <c r="D68" s="457"/>
      <c r="E68" s="459"/>
      <c r="F68" s="382">
        <f>T52</f>
        <v>0</v>
      </c>
      <c r="G68" s="387" t="s">
        <v>3</v>
      </c>
      <c r="H68" s="383">
        <f>R52</f>
        <v>0</v>
      </c>
      <c r="I68" s="382">
        <f>T56</f>
        <v>0</v>
      </c>
      <c r="J68" s="387" t="s">
        <v>3</v>
      </c>
      <c r="K68" s="383">
        <f>R56</f>
        <v>0</v>
      </c>
      <c r="L68" s="382">
        <f>T60</f>
        <v>0</v>
      </c>
      <c r="M68" s="387" t="s">
        <v>3</v>
      </c>
      <c r="N68" s="383">
        <f>R60</f>
        <v>0</v>
      </c>
      <c r="O68" s="382">
        <f>T64</f>
        <v>0</v>
      </c>
      <c r="P68" s="387" t="s">
        <v>3</v>
      </c>
      <c r="Q68" s="383">
        <f>R64</f>
        <v>0</v>
      </c>
      <c r="R68" s="358"/>
      <c r="S68" s="460"/>
      <c r="T68" s="360"/>
      <c r="U68" s="382"/>
      <c r="V68" s="387" t="s">
        <v>3</v>
      </c>
      <c r="W68" s="383"/>
      <c r="X68" s="358"/>
      <c r="Y68" s="359" t="s">
        <v>3</v>
      </c>
      <c r="Z68" s="360"/>
      <c r="AA68" s="382"/>
      <c r="AB68" s="359" t="s">
        <v>3</v>
      </c>
      <c r="AC68" s="383"/>
      <c r="AD68" s="382"/>
      <c r="AE68" s="387" t="s">
        <v>3</v>
      </c>
      <c r="AF68" s="383"/>
      <c r="AG68" s="382"/>
      <c r="AH68" s="387" t="s">
        <v>3</v>
      </c>
      <c r="AI68" s="383"/>
      <c r="AJ68" s="382">
        <f>F67+I67+L67+O67+R67+AG67+U67+X67+AA67+AD67</f>
        <v>0</v>
      </c>
      <c r="AK68" s="387" t="s">
        <v>3</v>
      </c>
      <c r="AL68" s="383">
        <f>H67+K67+N67+Q67+T67+AI67+W67+Z67+AC67+AF67</f>
        <v>0</v>
      </c>
      <c r="AM68" s="382">
        <f>F68+I68+L68+O68+R68+AG68+U68+X68+AA68+AD68+AG68</f>
        <v>0</v>
      </c>
      <c r="AN68" s="387" t="s">
        <v>3</v>
      </c>
      <c r="AO68" s="383">
        <f>H68+K68+N68+Q68+T68+AI68+W68+Z68+AC68+AF68+AI68</f>
        <v>0</v>
      </c>
      <c r="AP68" s="358"/>
      <c r="AQ68" s="360"/>
      <c r="AR68" s="9"/>
      <c r="AS68" s="10"/>
      <c r="AT68" s="382"/>
      <c r="AU68" s="383"/>
      <c r="AV68" s="365"/>
      <c r="AW68" s="382"/>
      <c r="AX68" s="383"/>
      <c r="AY68" s="365"/>
      <c r="AZ68" s="418"/>
    </row>
    <row r="69" spans="1:52" ht="9" hidden="1" customHeight="1">
      <c r="A69" s="416"/>
      <c r="B69" s="416" t="e">
        <f>VLOOKUP(AZ69,onna,2)</f>
        <v>#REF!</v>
      </c>
      <c r="C69" s="485"/>
      <c r="D69" s="461" t="e">
        <f>VLOOKUP(B69,WLIST,2,TRUE)&amp;"　"&amp;VLOOKUP(B69,WLIST,3,TRUE)</f>
        <v>#REF!</v>
      </c>
      <c r="E69" s="462" t="e">
        <f>VLOOKUP(B69,WLIST,4,TRUE)</f>
        <v>#REF!</v>
      </c>
      <c r="F69" s="382"/>
      <c r="G69" s="387"/>
      <c r="H69" s="383"/>
      <c r="I69" s="382"/>
      <c r="J69" s="387"/>
      <c r="K69" s="383"/>
      <c r="L69" s="382"/>
      <c r="M69" s="387"/>
      <c r="N69" s="383"/>
      <c r="O69" s="382"/>
      <c r="P69" s="387"/>
      <c r="Q69" s="383"/>
      <c r="R69" s="358"/>
      <c r="S69" s="460"/>
      <c r="T69" s="360"/>
      <c r="U69" s="382"/>
      <c r="V69" s="387"/>
      <c r="W69" s="383"/>
      <c r="X69" s="358"/>
      <c r="Y69" s="359"/>
      <c r="Z69" s="360"/>
      <c r="AA69" s="382"/>
      <c r="AB69" s="359"/>
      <c r="AC69" s="383"/>
      <c r="AD69" s="382"/>
      <c r="AE69" s="387"/>
      <c r="AF69" s="383"/>
      <c r="AG69" s="382"/>
      <c r="AH69" s="387"/>
      <c r="AI69" s="383"/>
      <c r="AJ69" s="382"/>
      <c r="AK69" s="387"/>
      <c r="AL69" s="383"/>
      <c r="AM69" s="382"/>
      <c r="AN69" s="387"/>
      <c r="AO69" s="383"/>
      <c r="AP69" s="358"/>
      <c r="AQ69" s="360"/>
      <c r="AR69" s="9"/>
      <c r="AS69" s="10"/>
      <c r="AT69" s="382"/>
      <c r="AU69" s="383"/>
      <c r="AV69" s="365"/>
      <c r="AW69" s="382"/>
      <c r="AX69" s="383"/>
      <c r="AY69" s="416"/>
      <c r="AZ69" s="416">
        <f>AZ67+1</f>
        <v>34</v>
      </c>
    </row>
    <row r="70" spans="1:52" ht="9" hidden="1" customHeight="1">
      <c r="A70" s="417"/>
      <c r="B70" s="417"/>
      <c r="C70" s="486"/>
      <c r="D70" s="493"/>
      <c r="E70" s="492"/>
      <c r="F70" s="27"/>
      <c r="G70" s="28"/>
      <c r="H70" s="29"/>
      <c r="I70" s="27"/>
      <c r="J70" s="28"/>
      <c r="K70" s="29"/>
      <c r="L70" s="27"/>
      <c r="M70" s="28"/>
      <c r="N70" s="29"/>
      <c r="O70" s="27"/>
      <c r="P70" s="28"/>
      <c r="Q70" s="29"/>
      <c r="R70" s="30"/>
      <c r="S70" s="128"/>
      <c r="T70" s="32"/>
      <c r="U70" s="27"/>
      <c r="V70" s="28"/>
      <c r="W70" s="29"/>
      <c r="X70" s="30"/>
      <c r="Y70" s="31"/>
      <c r="Z70" s="32"/>
      <c r="AA70" s="27"/>
      <c r="AB70" s="31"/>
      <c r="AC70" s="29"/>
      <c r="AD70" s="27"/>
      <c r="AE70" s="28"/>
      <c r="AF70" s="29"/>
      <c r="AG70" s="27"/>
      <c r="AH70" s="28"/>
      <c r="AI70" s="29"/>
      <c r="AJ70" s="27"/>
      <c r="AK70" s="28"/>
      <c r="AL70" s="29"/>
      <c r="AM70" s="366">
        <f>AM68-AO68</f>
        <v>0</v>
      </c>
      <c r="AN70" s="367"/>
      <c r="AO70" s="368"/>
      <c r="AP70" s="378"/>
      <c r="AQ70" s="379"/>
      <c r="AR70" s="9"/>
      <c r="AS70" s="10"/>
      <c r="AT70" s="384"/>
      <c r="AU70" s="385"/>
      <c r="AV70" s="365"/>
      <c r="AW70" s="384"/>
      <c r="AX70" s="385"/>
      <c r="AY70" s="417"/>
      <c r="AZ70" s="418"/>
    </row>
    <row r="71" spans="1:52" ht="9" hidden="1" customHeight="1">
      <c r="A71" t="e">
        <v>#N/A</v>
      </c>
      <c r="B71" s="416" t="e">
        <f>VLOOKUP(AZ71,onna,2)</f>
        <v>#REF!</v>
      </c>
      <c r="C71" s="392">
        <v>6</v>
      </c>
      <c r="D71" s="494" t="e">
        <f>VLOOKUP(B71,WLIST,2,TRUE)&amp;"　"&amp;VLOOKUP(B71,WLIST,3,TRUE)</f>
        <v>#REF!</v>
      </c>
      <c r="E71" s="496" t="e">
        <f>VLOOKUP(B71,WLIST,4,TRUE)</f>
        <v>#REF!</v>
      </c>
      <c r="F71" s="21">
        <f>IF(F72&gt;H72,1,0)</f>
        <v>0</v>
      </c>
      <c r="G71" s="22"/>
      <c r="H71" s="23">
        <f>IF(H72&gt;F72,1,0)</f>
        <v>0</v>
      </c>
      <c r="I71" s="21">
        <f>IF(I72&gt;K72,1,0)</f>
        <v>0</v>
      </c>
      <c r="J71" s="22"/>
      <c r="K71" s="23">
        <f>IF(K72&gt;I72,1,0)</f>
        <v>0</v>
      </c>
      <c r="L71" s="21">
        <f>IF(L72&gt;N72,1,0)</f>
        <v>0</v>
      </c>
      <c r="M71" s="22"/>
      <c r="N71" s="23">
        <f>IF(N72&gt;L72,1,0)</f>
        <v>0</v>
      </c>
      <c r="O71" s="21">
        <f>IF(O72&gt;Q72,1,0)</f>
        <v>0</v>
      </c>
      <c r="P71" s="22"/>
      <c r="Q71" s="23">
        <f>IF(Q72&gt;O72,1,0)</f>
        <v>0</v>
      </c>
      <c r="R71" s="21">
        <f>IF(R72&gt;T72,1,0)</f>
        <v>0</v>
      </c>
      <c r="S71" s="127"/>
      <c r="T71" s="23">
        <f>IF(T72&gt;R72,1,0)</f>
        <v>0</v>
      </c>
      <c r="U71" s="21">
        <f>IF(U72&gt;W72,1,0)</f>
        <v>0</v>
      </c>
      <c r="V71" s="22"/>
      <c r="W71" s="23">
        <f>IF(W72&gt;U72,1,0)</f>
        <v>0</v>
      </c>
      <c r="X71" s="21">
        <f>IF(X72&gt;Z72,1,0)</f>
        <v>0</v>
      </c>
      <c r="Y71" s="22"/>
      <c r="Z71" s="23">
        <f>IF(Z72&gt;X72,1,0)</f>
        <v>0</v>
      </c>
      <c r="AA71" s="21">
        <f>IF(AA72&gt;AC72,1,0)</f>
        <v>0</v>
      </c>
      <c r="AB71" s="22"/>
      <c r="AC71" s="23">
        <f>IF(AC72&gt;AA72,1,0)</f>
        <v>0</v>
      </c>
      <c r="AD71" s="21">
        <f>IF(AD72&gt;AF72,1,0)</f>
        <v>0</v>
      </c>
      <c r="AE71" s="22"/>
      <c r="AF71" s="23">
        <f>IF(AF72&gt;AD72,1,0)</f>
        <v>0</v>
      </c>
      <c r="AG71" s="21">
        <f>IF(AG72&gt;AI72,1,0)</f>
        <v>0</v>
      </c>
      <c r="AH71" s="22"/>
      <c r="AI71" s="23">
        <f>IF(AI72&gt;AG72,1,0)</f>
        <v>0</v>
      </c>
      <c r="AJ71" s="21"/>
      <c r="AK71" s="22"/>
      <c r="AL71" s="23"/>
      <c r="AM71" s="24"/>
      <c r="AN71" s="25"/>
      <c r="AO71" s="26"/>
      <c r="AP71" s="376" t="e">
        <f>RANK(AW71,AW$51:AX$90)</f>
        <v>#DIV/0!</v>
      </c>
      <c r="AQ71" s="377"/>
      <c r="AR71" s="9"/>
      <c r="AS71" s="10"/>
      <c r="AT71" s="380" t="e">
        <f>AJ72/(AJ72+AL72)</f>
        <v>#DIV/0!</v>
      </c>
      <c r="AU71" s="381"/>
      <c r="AV71" s="365"/>
      <c r="AW71" s="380" t="e">
        <f>AT71+AV71</f>
        <v>#DIV/0!</v>
      </c>
      <c r="AX71" s="381"/>
      <c r="AY71" s="416"/>
      <c r="AZ71" s="416"/>
    </row>
    <row r="72" spans="1:52" ht="9" hidden="1" customHeight="1">
      <c r="B72" s="417"/>
      <c r="C72" s="393"/>
      <c r="D72" s="495"/>
      <c r="E72" s="497"/>
      <c r="F72" s="382">
        <f>W52</f>
        <v>0</v>
      </c>
      <c r="G72" s="387" t="s">
        <v>3</v>
      </c>
      <c r="H72" s="383">
        <f>U52</f>
        <v>0</v>
      </c>
      <c r="I72" s="382">
        <f>W56</f>
        <v>0</v>
      </c>
      <c r="J72" s="387" t="s">
        <v>3</v>
      </c>
      <c r="K72" s="383">
        <f>U56</f>
        <v>0</v>
      </c>
      <c r="L72" s="382">
        <f>W60</f>
        <v>0</v>
      </c>
      <c r="M72" s="387" t="s">
        <v>3</v>
      </c>
      <c r="N72" s="383">
        <f>U60</f>
        <v>0</v>
      </c>
      <c r="O72" s="382">
        <f>W64</f>
        <v>0</v>
      </c>
      <c r="P72" s="387" t="s">
        <v>3</v>
      </c>
      <c r="Q72" s="383">
        <f>U64</f>
        <v>0</v>
      </c>
      <c r="R72" s="382">
        <f>W68</f>
        <v>0</v>
      </c>
      <c r="S72" s="460" t="s">
        <v>3</v>
      </c>
      <c r="T72" s="383">
        <f>U68</f>
        <v>0</v>
      </c>
      <c r="U72" s="382"/>
      <c r="V72" s="387"/>
      <c r="W72" s="383"/>
      <c r="X72" s="358"/>
      <c r="Y72" s="359" t="s">
        <v>3</v>
      </c>
      <c r="Z72" s="360"/>
      <c r="AA72" s="382"/>
      <c r="AB72" s="359" t="s">
        <v>3</v>
      </c>
      <c r="AC72" s="383"/>
      <c r="AD72" s="382"/>
      <c r="AE72" s="387" t="s">
        <v>3</v>
      </c>
      <c r="AF72" s="383"/>
      <c r="AG72" s="382"/>
      <c r="AH72" s="387" t="s">
        <v>3</v>
      </c>
      <c r="AI72" s="383"/>
      <c r="AJ72" s="382">
        <f>F71+I71+L71+O71+R71+AG71+U71+X71+AA71+AD71</f>
        <v>0</v>
      </c>
      <c r="AK72" s="387" t="s">
        <v>3</v>
      </c>
      <c r="AL72" s="383">
        <f>H71+K71+N71+Q71+T71+AI71+W71+Z71+AC71+AF71</f>
        <v>0</v>
      </c>
      <c r="AM72" s="382">
        <f>F72+I72+L72+O72+R72+AG72+U72+X72+AA72+AD72+AG72</f>
        <v>0</v>
      </c>
      <c r="AN72" s="387" t="s">
        <v>3</v>
      </c>
      <c r="AO72" s="383">
        <f>H72+K72+N72+Q72+T72+AI72+W72+Z72+AC72+AF72+AI72</f>
        <v>0</v>
      </c>
      <c r="AP72" s="358"/>
      <c r="AQ72" s="360"/>
      <c r="AR72" s="9"/>
      <c r="AS72" s="10"/>
      <c r="AT72" s="382"/>
      <c r="AU72" s="383"/>
      <c r="AV72" s="365"/>
      <c r="AW72" s="382"/>
      <c r="AX72" s="383"/>
      <c r="AY72" s="417"/>
      <c r="AZ72" s="418"/>
    </row>
    <row r="73" spans="1:52" ht="9" hidden="1" customHeight="1">
      <c r="A73" t="e">
        <v>#N/A</v>
      </c>
      <c r="B73" s="416" t="e">
        <f>VLOOKUP(AZ73,onna,2)</f>
        <v>#REF!</v>
      </c>
      <c r="C73" s="393"/>
      <c r="D73" s="498" t="e">
        <f>VLOOKUP(B73,WLIST,2,TRUE)&amp;"　"&amp;VLOOKUP(B73,WLIST,3,TRUE)</f>
        <v>#REF!</v>
      </c>
      <c r="E73" s="500" t="e">
        <f>VLOOKUP(B73,WLIST,4,TRUE)</f>
        <v>#REF!</v>
      </c>
      <c r="F73" s="382"/>
      <c r="G73" s="387"/>
      <c r="H73" s="383"/>
      <c r="I73" s="382"/>
      <c r="J73" s="387"/>
      <c r="K73" s="383"/>
      <c r="L73" s="382"/>
      <c r="M73" s="387"/>
      <c r="N73" s="383"/>
      <c r="O73" s="382"/>
      <c r="P73" s="387"/>
      <c r="Q73" s="383"/>
      <c r="R73" s="382"/>
      <c r="S73" s="460"/>
      <c r="T73" s="383"/>
      <c r="U73" s="382"/>
      <c r="V73" s="387"/>
      <c r="W73" s="383"/>
      <c r="X73" s="358"/>
      <c r="Y73" s="359"/>
      <c r="Z73" s="360"/>
      <c r="AA73" s="382"/>
      <c r="AB73" s="359"/>
      <c r="AC73" s="383"/>
      <c r="AD73" s="382"/>
      <c r="AE73" s="387"/>
      <c r="AF73" s="383"/>
      <c r="AG73" s="382"/>
      <c r="AH73" s="387"/>
      <c r="AI73" s="383"/>
      <c r="AJ73" s="382"/>
      <c r="AK73" s="387"/>
      <c r="AL73" s="383"/>
      <c r="AM73" s="382"/>
      <c r="AN73" s="387"/>
      <c r="AO73" s="383"/>
      <c r="AP73" s="358"/>
      <c r="AQ73" s="360"/>
      <c r="AR73" s="9"/>
      <c r="AS73" s="10"/>
      <c r="AT73" s="382"/>
      <c r="AU73" s="383"/>
      <c r="AV73" s="365"/>
      <c r="AW73" s="382"/>
      <c r="AX73" s="383"/>
      <c r="AY73" s="416"/>
      <c r="AZ73" s="416"/>
    </row>
    <row r="74" spans="1:52" ht="9" hidden="1" customHeight="1">
      <c r="B74" s="417"/>
      <c r="C74" s="394"/>
      <c r="D74" s="499"/>
      <c r="E74" s="501"/>
      <c r="F74" s="27"/>
      <c r="G74" s="28"/>
      <c r="H74" s="29"/>
      <c r="I74" s="27"/>
      <c r="J74" s="28"/>
      <c r="K74" s="29"/>
      <c r="L74" s="27"/>
      <c r="M74" s="28"/>
      <c r="N74" s="29"/>
      <c r="O74" s="27"/>
      <c r="P74" s="28"/>
      <c r="Q74" s="29"/>
      <c r="R74" s="27"/>
      <c r="S74" s="128"/>
      <c r="T74" s="29"/>
      <c r="U74" s="27"/>
      <c r="V74" s="28"/>
      <c r="W74" s="29"/>
      <c r="X74" s="30"/>
      <c r="Y74" s="31"/>
      <c r="Z74" s="32"/>
      <c r="AA74" s="27"/>
      <c r="AB74" s="31"/>
      <c r="AC74" s="29"/>
      <c r="AD74" s="27"/>
      <c r="AE74" s="28"/>
      <c r="AF74" s="29"/>
      <c r="AG74" s="27"/>
      <c r="AH74" s="28"/>
      <c r="AI74" s="29"/>
      <c r="AJ74" s="27"/>
      <c r="AK74" s="28"/>
      <c r="AL74" s="29"/>
      <c r="AM74" s="366">
        <f>AM72-AO72</f>
        <v>0</v>
      </c>
      <c r="AN74" s="367"/>
      <c r="AO74" s="368"/>
      <c r="AP74" s="378"/>
      <c r="AQ74" s="379"/>
      <c r="AR74" s="9"/>
      <c r="AS74" s="10"/>
      <c r="AT74" s="384"/>
      <c r="AU74" s="385"/>
      <c r="AV74" s="365"/>
      <c r="AW74" s="384"/>
      <c r="AX74" s="385"/>
      <c r="AY74" s="417"/>
      <c r="AZ74" s="418"/>
    </row>
    <row r="75" spans="1:52" ht="9" hidden="1" customHeight="1">
      <c r="B75" s="416"/>
      <c r="C75" s="369">
        <v>7</v>
      </c>
      <c r="D75" s="489" t="e">
        <f>VLOOKUP(B75,WLIST,3,TRUE)&amp;"　"&amp;VLOOKUP(B75,WLIST,4,TRUE)</f>
        <v>#REF!</v>
      </c>
      <c r="E75" s="458" t="e">
        <f>VLOOKUP(B75,WLIST,5,TRUE)</f>
        <v>#REF!</v>
      </c>
      <c r="F75" s="21">
        <f>IF(F76&gt;H76,1,0)</f>
        <v>0</v>
      </c>
      <c r="G75" s="22"/>
      <c r="H75" s="23">
        <f>IF(H76&gt;F76,1,0)</f>
        <v>0</v>
      </c>
      <c r="I75" s="21">
        <f>IF(I76&gt;K76,1,0)</f>
        <v>0</v>
      </c>
      <c r="J75" s="22"/>
      <c r="K75" s="23">
        <f>IF(K76&gt;I76,1,0)</f>
        <v>0</v>
      </c>
      <c r="L75" s="21">
        <f>IF(L76&gt;N76,1,0)</f>
        <v>0</v>
      </c>
      <c r="M75" s="22"/>
      <c r="N75" s="23">
        <f>IF(N76&gt;L76,1,0)</f>
        <v>0</v>
      </c>
      <c r="O75" s="21">
        <f>IF(O76&gt;Q76,1,0)</f>
        <v>0</v>
      </c>
      <c r="P75" s="22"/>
      <c r="Q75" s="23">
        <f>IF(Q76&gt;O76,1,0)</f>
        <v>0</v>
      </c>
      <c r="R75" s="21">
        <f>IF(R76&gt;T76,1,0)</f>
        <v>0</v>
      </c>
      <c r="S75" s="127"/>
      <c r="T75" s="23">
        <f>IF(T76&gt;R76,1,0)</f>
        <v>0</v>
      </c>
      <c r="U75" s="21">
        <f>IF(U76&gt;W76,1,0)</f>
        <v>0</v>
      </c>
      <c r="V75" s="22"/>
      <c r="W75" s="23">
        <f>IF(W76&gt;U76,1,0)</f>
        <v>0</v>
      </c>
      <c r="X75" s="21">
        <f>IF(X76&gt;Z76,1,0)</f>
        <v>0</v>
      </c>
      <c r="Y75" s="22"/>
      <c r="Z75" s="23">
        <f>IF(Z76&gt;X76,1,0)</f>
        <v>0</v>
      </c>
      <c r="AA75" s="21">
        <f>IF(AA76&gt;AC76,1,0)</f>
        <v>0</v>
      </c>
      <c r="AB75" s="22"/>
      <c r="AC75" s="23">
        <f>IF(AC76&gt;AA76,1,0)</f>
        <v>0</v>
      </c>
      <c r="AD75" s="21">
        <f>IF(AD76&gt;AF76,1,0)</f>
        <v>0</v>
      </c>
      <c r="AE75" s="22"/>
      <c r="AF75" s="23">
        <f>IF(AF76&gt;AD76,1,0)</f>
        <v>0</v>
      </c>
      <c r="AG75" s="21">
        <f>IF(AG76&gt;AI76,1,0)</f>
        <v>0</v>
      </c>
      <c r="AH75" s="22"/>
      <c r="AI75" s="23">
        <f>IF(AI76&gt;AG76,1,0)</f>
        <v>0</v>
      </c>
      <c r="AJ75" s="21"/>
      <c r="AK75" s="22"/>
      <c r="AL75" s="23"/>
      <c r="AM75" s="21"/>
      <c r="AN75" s="22"/>
      <c r="AO75" s="23"/>
      <c r="AP75" s="376"/>
      <c r="AQ75" s="377"/>
      <c r="AR75" s="9"/>
      <c r="AS75" s="10"/>
      <c r="AT75" s="380"/>
      <c r="AU75" s="381"/>
      <c r="AV75" s="365"/>
      <c r="AW75" s="380"/>
      <c r="AX75" s="381"/>
      <c r="AY75" s="416"/>
      <c r="AZ75" s="416"/>
    </row>
    <row r="76" spans="1:52" ht="9" hidden="1" customHeight="1">
      <c r="B76" s="417"/>
      <c r="C76" s="370"/>
      <c r="D76" s="490"/>
      <c r="E76" s="462"/>
      <c r="F76" s="358">
        <f>Z52</f>
        <v>0</v>
      </c>
      <c r="G76" s="359" t="s">
        <v>3</v>
      </c>
      <c r="H76" s="360">
        <f>X52</f>
        <v>0</v>
      </c>
      <c r="I76" s="358">
        <f>Z56</f>
        <v>0</v>
      </c>
      <c r="J76" s="359" t="s">
        <v>3</v>
      </c>
      <c r="K76" s="360">
        <f>X56</f>
        <v>0</v>
      </c>
      <c r="L76" s="358">
        <f>Z60</f>
        <v>0</v>
      </c>
      <c r="M76" s="359" t="s">
        <v>3</v>
      </c>
      <c r="N76" s="360">
        <f>X60</f>
        <v>0</v>
      </c>
      <c r="O76" s="358">
        <f>Z64</f>
        <v>0</v>
      </c>
      <c r="P76" s="359" t="s">
        <v>3</v>
      </c>
      <c r="Q76" s="360">
        <f>X64</f>
        <v>0</v>
      </c>
      <c r="R76" s="358">
        <f>Z68</f>
        <v>0</v>
      </c>
      <c r="S76" s="460" t="s">
        <v>3</v>
      </c>
      <c r="T76" s="360">
        <f>X68</f>
        <v>0</v>
      </c>
      <c r="U76" s="358">
        <f>Z72</f>
        <v>0</v>
      </c>
      <c r="V76" s="359" t="s">
        <v>3</v>
      </c>
      <c r="W76" s="360">
        <f>X72</f>
        <v>0</v>
      </c>
      <c r="X76" s="358"/>
      <c r="Y76" s="359"/>
      <c r="Z76" s="360"/>
      <c r="AA76" s="358"/>
      <c r="AB76" s="359" t="s">
        <v>3</v>
      </c>
      <c r="AC76" s="360"/>
      <c r="AD76" s="358"/>
      <c r="AE76" s="359" t="s">
        <v>3</v>
      </c>
      <c r="AF76" s="360"/>
      <c r="AG76" s="358"/>
      <c r="AH76" s="359" t="s">
        <v>3</v>
      </c>
      <c r="AI76" s="360"/>
      <c r="AJ76" s="358">
        <f>F75+I75+L75+O75+R75+AG75+U75+X75+AA75+AD75</f>
        <v>0</v>
      </c>
      <c r="AK76" s="359" t="s">
        <v>3</v>
      </c>
      <c r="AL76" s="360">
        <f>H75+K75+N75+Q75+T75+AI75+W75+Z75+AC75+AF75</f>
        <v>0</v>
      </c>
      <c r="AM76" s="358">
        <f>F76+I76+L76+O76+R76+AG76+U76+X76+AA76+AD76+AG76</f>
        <v>0</v>
      </c>
      <c r="AN76" s="359" t="s">
        <v>3</v>
      </c>
      <c r="AO76" s="360">
        <f>H76+K76+N76+Q76+T76+AI76+W76+Z76+AC76+AF76+AI76</f>
        <v>0</v>
      </c>
      <c r="AP76" s="358"/>
      <c r="AQ76" s="360"/>
      <c r="AR76" s="9"/>
      <c r="AS76" s="10"/>
      <c r="AT76" s="382"/>
      <c r="AU76" s="383"/>
      <c r="AV76" s="365"/>
      <c r="AW76" s="382"/>
      <c r="AX76" s="383"/>
      <c r="AY76" s="417"/>
      <c r="AZ76" s="417"/>
    </row>
    <row r="77" spans="1:52" ht="9" hidden="1" customHeight="1">
      <c r="B77" s="417"/>
      <c r="C77" s="370"/>
      <c r="D77" s="490"/>
      <c r="E77" s="462"/>
      <c r="F77" s="358"/>
      <c r="G77" s="359"/>
      <c r="H77" s="360"/>
      <c r="I77" s="358"/>
      <c r="J77" s="359"/>
      <c r="K77" s="360"/>
      <c r="L77" s="358"/>
      <c r="M77" s="359"/>
      <c r="N77" s="360"/>
      <c r="O77" s="358"/>
      <c r="P77" s="359"/>
      <c r="Q77" s="360"/>
      <c r="R77" s="358"/>
      <c r="S77" s="460"/>
      <c r="T77" s="360"/>
      <c r="U77" s="358"/>
      <c r="V77" s="359"/>
      <c r="W77" s="360"/>
      <c r="X77" s="358"/>
      <c r="Y77" s="359"/>
      <c r="Z77" s="360"/>
      <c r="AA77" s="358"/>
      <c r="AB77" s="359"/>
      <c r="AC77" s="360"/>
      <c r="AD77" s="358"/>
      <c r="AE77" s="359"/>
      <c r="AF77" s="360"/>
      <c r="AG77" s="358"/>
      <c r="AH77" s="359"/>
      <c r="AI77" s="360"/>
      <c r="AJ77" s="358"/>
      <c r="AK77" s="359"/>
      <c r="AL77" s="360"/>
      <c r="AM77" s="358"/>
      <c r="AN77" s="359"/>
      <c r="AO77" s="360"/>
      <c r="AP77" s="358"/>
      <c r="AQ77" s="360"/>
      <c r="AR77" s="9"/>
      <c r="AS77" s="10"/>
      <c r="AT77" s="382"/>
      <c r="AU77" s="383"/>
      <c r="AV77" s="365"/>
      <c r="AW77" s="382"/>
      <c r="AX77" s="383"/>
      <c r="AY77" s="417"/>
      <c r="AZ77" s="417"/>
    </row>
    <row r="78" spans="1:52" ht="9" hidden="1" customHeight="1">
      <c r="B78" s="418"/>
      <c r="C78" s="371"/>
      <c r="D78" s="491"/>
      <c r="E78" s="492"/>
      <c r="F78" s="30"/>
      <c r="G78" s="31"/>
      <c r="H78" s="32"/>
      <c r="I78" s="30"/>
      <c r="J78" s="31"/>
      <c r="K78" s="32"/>
      <c r="L78" s="30"/>
      <c r="M78" s="31"/>
      <c r="N78" s="32"/>
      <c r="O78" s="30"/>
      <c r="P78" s="31"/>
      <c r="Q78" s="32"/>
      <c r="R78" s="30"/>
      <c r="S78" s="128"/>
      <c r="T78" s="32"/>
      <c r="U78" s="30"/>
      <c r="V78" s="31"/>
      <c r="W78" s="32"/>
      <c r="X78" s="30"/>
      <c r="Y78" s="31"/>
      <c r="Z78" s="32"/>
      <c r="AA78" s="30"/>
      <c r="AB78" s="31"/>
      <c r="AC78" s="32"/>
      <c r="AD78" s="30"/>
      <c r="AE78" s="31"/>
      <c r="AF78" s="32"/>
      <c r="AG78" s="30"/>
      <c r="AH78" s="31"/>
      <c r="AI78" s="32"/>
      <c r="AJ78" s="30"/>
      <c r="AK78" s="31"/>
      <c r="AL78" s="32"/>
      <c r="AM78" s="355">
        <f>AM76-AO76</f>
        <v>0</v>
      </c>
      <c r="AN78" s="356"/>
      <c r="AO78" s="357"/>
      <c r="AP78" s="378"/>
      <c r="AQ78" s="379"/>
      <c r="AR78" s="9"/>
      <c r="AS78" s="10"/>
      <c r="AT78" s="384"/>
      <c r="AU78" s="385"/>
      <c r="AV78" s="365"/>
      <c r="AW78" s="384"/>
      <c r="AX78" s="385"/>
      <c r="AY78" s="418"/>
      <c r="AZ78" s="418"/>
    </row>
    <row r="79" spans="1:52" ht="9" hidden="1" customHeight="1">
      <c r="B79" s="416"/>
      <c r="C79" s="369">
        <v>8</v>
      </c>
      <c r="D79" s="489" t="e">
        <f>VLOOKUP(B79,WLIST,3,TRUE)&amp;"　"&amp;VLOOKUP(B79,WLIST,4,TRUE)</f>
        <v>#REF!</v>
      </c>
      <c r="E79" s="458" t="e">
        <f>VLOOKUP(B79,WLIST,5,TRUE)</f>
        <v>#REF!</v>
      </c>
      <c r="F79" s="21">
        <f>IF(F80&gt;H80,1,0)</f>
        <v>0</v>
      </c>
      <c r="G79" s="22"/>
      <c r="H79" s="23">
        <f>IF(H80&gt;F80,1,0)</f>
        <v>0</v>
      </c>
      <c r="I79" s="21">
        <f>IF(I80&gt;K80,1,0)</f>
        <v>0</v>
      </c>
      <c r="J79" s="22"/>
      <c r="K79" s="23">
        <f>IF(K80&gt;I80,1,0)</f>
        <v>0</v>
      </c>
      <c r="L79" s="21">
        <f>IF(L80&gt;N80,1,0)</f>
        <v>0</v>
      </c>
      <c r="M79" s="22"/>
      <c r="N79" s="23">
        <f>IF(N80&gt;L80,1,0)</f>
        <v>0</v>
      </c>
      <c r="O79" s="21">
        <f>IF(O80&gt;Q80,1,0)</f>
        <v>0</v>
      </c>
      <c r="P79" s="22"/>
      <c r="Q79" s="23">
        <f>IF(Q80&gt;O80,1,0)</f>
        <v>0</v>
      </c>
      <c r="R79" s="21">
        <f>IF(R80&gt;T80,1,0)</f>
        <v>0</v>
      </c>
      <c r="S79" s="127"/>
      <c r="T79" s="23">
        <f>IF(T80&gt;R80,1,0)</f>
        <v>0</v>
      </c>
      <c r="U79" s="21">
        <f>IF(U80&gt;W80,1,0)</f>
        <v>0</v>
      </c>
      <c r="V79" s="22"/>
      <c r="W79" s="23">
        <f>IF(W80&gt;U80,1,0)</f>
        <v>0</v>
      </c>
      <c r="X79" s="21">
        <f>IF(X80&gt;Z80,1,0)</f>
        <v>0</v>
      </c>
      <c r="Y79" s="22"/>
      <c r="Z79" s="23">
        <f>IF(Z80&gt;X80,1,0)</f>
        <v>0</v>
      </c>
      <c r="AA79" s="21">
        <f>IF(AA80&gt;AC80,1,0)</f>
        <v>0</v>
      </c>
      <c r="AB79" s="22"/>
      <c r="AC79" s="23">
        <f>IF(AC80&gt;AA80,1,0)</f>
        <v>0</v>
      </c>
      <c r="AD79" s="21">
        <f>IF(AD80&gt;AF80,1,0)</f>
        <v>0</v>
      </c>
      <c r="AE79" s="22"/>
      <c r="AF79" s="23">
        <f>IF(AF80&gt;AD80,1,0)</f>
        <v>0</v>
      </c>
      <c r="AG79" s="21">
        <f>IF(AG80&gt;AI80,1,0)</f>
        <v>0</v>
      </c>
      <c r="AH79" s="22"/>
      <c r="AI79" s="23">
        <f>IF(AI80&gt;AG80,1,0)</f>
        <v>0</v>
      </c>
      <c r="AJ79" s="21"/>
      <c r="AK79" s="22"/>
      <c r="AL79" s="23"/>
      <c r="AM79" s="21"/>
      <c r="AN79" s="22"/>
      <c r="AO79" s="23"/>
      <c r="AP79" s="376"/>
      <c r="AQ79" s="377"/>
      <c r="AR79" s="9"/>
      <c r="AS79" s="10"/>
      <c r="AT79" s="380"/>
      <c r="AU79" s="381"/>
      <c r="AV79" s="365"/>
      <c r="AW79" s="380"/>
      <c r="AX79" s="381"/>
      <c r="AY79" s="416"/>
      <c r="AZ79" s="416"/>
    </row>
    <row r="80" spans="1:52" ht="9" hidden="1" customHeight="1">
      <c r="B80" s="417"/>
      <c r="C80" s="370"/>
      <c r="D80" s="490"/>
      <c r="E80" s="462"/>
      <c r="F80" s="358">
        <f>AC52</f>
        <v>0</v>
      </c>
      <c r="G80" s="359" t="s">
        <v>3</v>
      </c>
      <c r="H80" s="360">
        <f>AA52</f>
        <v>0</v>
      </c>
      <c r="I80" s="358">
        <f>AC56</f>
        <v>0</v>
      </c>
      <c r="J80" s="359" t="s">
        <v>3</v>
      </c>
      <c r="K80" s="360">
        <f>AA56</f>
        <v>0</v>
      </c>
      <c r="L80" s="358">
        <f>AC60</f>
        <v>0</v>
      </c>
      <c r="M80" s="359" t="s">
        <v>3</v>
      </c>
      <c r="N80" s="360">
        <f>AA60</f>
        <v>0</v>
      </c>
      <c r="O80" s="358">
        <f>AC64</f>
        <v>0</v>
      </c>
      <c r="P80" s="359" t="s">
        <v>3</v>
      </c>
      <c r="Q80" s="360">
        <f>AA64</f>
        <v>0</v>
      </c>
      <c r="R80" s="358">
        <f>AC68</f>
        <v>0</v>
      </c>
      <c r="S80" s="460" t="s">
        <v>3</v>
      </c>
      <c r="T80" s="360">
        <f>AA68</f>
        <v>0</v>
      </c>
      <c r="U80" s="358">
        <f>AC72</f>
        <v>0</v>
      </c>
      <c r="V80" s="359" t="s">
        <v>3</v>
      </c>
      <c r="W80" s="360">
        <f>AA72</f>
        <v>0</v>
      </c>
      <c r="X80" s="358">
        <f>AC76</f>
        <v>0</v>
      </c>
      <c r="Y80" s="359" t="s">
        <v>3</v>
      </c>
      <c r="Z80" s="360">
        <f>AA76</f>
        <v>0</v>
      </c>
      <c r="AA80" s="358"/>
      <c r="AB80" s="359"/>
      <c r="AC80" s="360"/>
      <c r="AD80" s="358"/>
      <c r="AE80" s="359" t="s">
        <v>3</v>
      </c>
      <c r="AF80" s="360"/>
      <c r="AG80" s="358"/>
      <c r="AH80" s="359" t="s">
        <v>3</v>
      </c>
      <c r="AI80" s="360"/>
      <c r="AJ80" s="358">
        <f>F79+I79+L79+O79+R79+AG79+U79+X79+AA79+AD79</f>
        <v>0</v>
      </c>
      <c r="AK80" s="359" t="s">
        <v>3</v>
      </c>
      <c r="AL80" s="360">
        <f>H79+K79+N79+Q79+T79+AI79+W79+Z79+AC79+AF79</f>
        <v>0</v>
      </c>
      <c r="AM80" s="358">
        <f>F80+I80+L80+O80+R80+AG80+U80+X80+AA80+AD80+AG80</f>
        <v>0</v>
      </c>
      <c r="AN80" s="359" t="s">
        <v>3</v>
      </c>
      <c r="AO80" s="360">
        <f>H80+K80+N80+Q80+T80+AI80+W80+Z80+AC80+AF80+AI80</f>
        <v>0</v>
      </c>
      <c r="AP80" s="358"/>
      <c r="AQ80" s="360"/>
      <c r="AR80" s="9"/>
      <c r="AS80" s="10"/>
      <c r="AT80" s="382"/>
      <c r="AU80" s="383"/>
      <c r="AV80" s="365"/>
      <c r="AW80" s="382"/>
      <c r="AX80" s="383"/>
      <c r="AY80" s="417"/>
      <c r="AZ80" s="417"/>
    </row>
    <row r="81" spans="1:52" ht="9" hidden="1" customHeight="1">
      <c r="B81" s="417"/>
      <c r="C81" s="370"/>
      <c r="D81" s="490"/>
      <c r="E81" s="462"/>
      <c r="F81" s="358"/>
      <c r="G81" s="359"/>
      <c r="H81" s="360"/>
      <c r="I81" s="358"/>
      <c r="J81" s="359"/>
      <c r="K81" s="360"/>
      <c r="L81" s="358"/>
      <c r="M81" s="359"/>
      <c r="N81" s="360"/>
      <c r="O81" s="358"/>
      <c r="P81" s="359"/>
      <c r="Q81" s="360"/>
      <c r="R81" s="358"/>
      <c r="S81" s="460"/>
      <c r="T81" s="360"/>
      <c r="U81" s="358"/>
      <c r="V81" s="359"/>
      <c r="W81" s="360"/>
      <c r="X81" s="358"/>
      <c r="Y81" s="359"/>
      <c r="Z81" s="360"/>
      <c r="AA81" s="358"/>
      <c r="AB81" s="359"/>
      <c r="AC81" s="360"/>
      <c r="AD81" s="358"/>
      <c r="AE81" s="359"/>
      <c r="AF81" s="360"/>
      <c r="AG81" s="358"/>
      <c r="AH81" s="359"/>
      <c r="AI81" s="360"/>
      <c r="AJ81" s="358"/>
      <c r="AK81" s="359"/>
      <c r="AL81" s="360"/>
      <c r="AM81" s="358"/>
      <c r="AN81" s="359"/>
      <c r="AO81" s="360"/>
      <c r="AP81" s="358"/>
      <c r="AQ81" s="360"/>
      <c r="AR81" s="9"/>
      <c r="AS81" s="10"/>
      <c r="AT81" s="382"/>
      <c r="AU81" s="383"/>
      <c r="AV81" s="365"/>
      <c r="AW81" s="382"/>
      <c r="AX81" s="383"/>
      <c r="AY81" s="417"/>
      <c r="AZ81" s="417"/>
    </row>
    <row r="82" spans="1:52" ht="9" hidden="1" customHeight="1">
      <c r="B82" s="418"/>
      <c r="C82" s="371"/>
      <c r="D82" s="491"/>
      <c r="E82" s="492"/>
      <c r="F82" s="30"/>
      <c r="G82" s="31"/>
      <c r="H82" s="32"/>
      <c r="I82" s="30"/>
      <c r="J82" s="31"/>
      <c r="K82" s="32"/>
      <c r="L82" s="30"/>
      <c r="M82" s="31"/>
      <c r="N82" s="32"/>
      <c r="O82" s="30"/>
      <c r="P82" s="31"/>
      <c r="Q82" s="32"/>
      <c r="R82" s="30"/>
      <c r="S82" s="128"/>
      <c r="T82" s="32"/>
      <c r="U82" s="30"/>
      <c r="V82" s="31"/>
      <c r="W82" s="32"/>
      <c r="X82" s="30"/>
      <c r="Y82" s="31"/>
      <c r="Z82" s="32"/>
      <c r="AA82" s="30"/>
      <c r="AB82" s="31"/>
      <c r="AC82" s="32"/>
      <c r="AD82" s="30"/>
      <c r="AE82" s="31"/>
      <c r="AF82" s="32"/>
      <c r="AG82" s="30"/>
      <c r="AH82" s="31"/>
      <c r="AI82" s="32"/>
      <c r="AJ82" s="30"/>
      <c r="AK82" s="31"/>
      <c r="AL82" s="32"/>
      <c r="AM82" s="355">
        <f>AM80-AO80</f>
        <v>0</v>
      </c>
      <c r="AN82" s="356"/>
      <c r="AO82" s="357"/>
      <c r="AP82" s="378"/>
      <c r="AQ82" s="379"/>
      <c r="AR82" s="9"/>
      <c r="AS82" s="10"/>
      <c r="AT82" s="384"/>
      <c r="AU82" s="385"/>
      <c r="AV82" s="365"/>
      <c r="AW82" s="384"/>
      <c r="AX82" s="385"/>
      <c r="AY82" s="418"/>
      <c r="AZ82" s="418"/>
    </row>
    <row r="83" spans="1:52" ht="9" hidden="1" customHeight="1">
      <c r="B83" s="416"/>
      <c r="C83" s="392">
        <v>9</v>
      </c>
      <c r="D83" s="489" t="e">
        <f>VLOOKUP(B83,WLIST,3,TRUE)&amp;"　"&amp;VLOOKUP(B83,WLIST,4,TRUE)</f>
        <v>#REF!</v>
      </c>
      <c r="E83" s="458" t="e">
        <f>VLOOKUP(B83,WLIST,5,TRUE)</f>
        <v>#REF!</v>
      </c>
      <c r="F83" s="21">
        <f>IF(F84&gt;H84,1,0)</f>
        <v>0</v>
      </c>
      <c r="G83" s="22"/>
      <c r="H83" s="23">
        <f>IF(H84&gt;F84,1,0)</f>
        <v>0</v>
      </c>
      <c r="I83" s="21">
        <f>IF(I84&gt;K84,1,0)</f>
        <v>0</v>
      </c>
      <c r="J83" s="22"/>
      <c r="K83" s="23">
        <f>IF(K84&gt;I84,1,0)</f>
        <v>0</v>
      </c>
      <c r="L83" s="21">
        <f>IF(L84&gt;N84,1,0)</f>
        <v>0</v>
      </c>
      <c r="M83" s="22"/>
      <c r="N83" s="23">
        <f>IF(N84&gt;L84,1,0)</f>
        <v>0</v>
      </c>
      <c r="O83" s="21">
        <f>IF(O84&gt;Q84,1,0)</f>
        <v>0</v>
      </c>
      <c r="P83" s="22"/>
      <c r="Q83" s="23">
        <f>IF(Q84&gt;O84,1,0)</f>
        <v>0</v>
      </c>
      <c r="R83" s="21">
        <f>IF(R84&gt;T84,1,0)</f>
        <v>0</v>
      </c>
      <c r="S83" s="127"/>
      <c r="T83" s="23">
        <f>IF(T84&gt;R84,1,0)</f>
        <v>0</v>
      </c>
      <c r="U83" s="21">
        <f>IF(U84&gt;W84,1,0)</f>
        <v>0</v>
      </c>
      <c r="V83" s="22"/>
      <c r="W83" s="23">
        <f>IF(W84&gt;U84,1,0)</f>
        <v>0</v>
      </c>
      <c r="X83" s="21">
        <f>IF(X84&gt;Z84,1,0)</f>
        <v>0</v>
      </c>
      <c r="Y83" s="22"/>
      <c r="Z83" s="23">
        <f>IF(Z84&gt;X84,1,0)</f>
        <v>0</v>
      </c>
      <c r="AA83" s="21">
        <f>IF(AA84&gt;AC84,1,0)</f>
        <v>0</v>
      </c>
      <c r="AB83" s="22"/>
      <c r="AC83" s="23">
        <f>IF(AC84&gt;AA84,1,0)</f>
        <v>0</v>
      </c>
      <c r="AD83" s="21">
        <f>IF(AD84&gt;AF84,1,0)</f>
        <v>0</v>
      </c>
      <c r="AE83" s="22"/>
      <c r="AF83" s="23">
        <f>IF(AF84&gt;AD84,1,0)</f>
        <v>0</v>
      </c>
      <c r="AG83" s="21">
        <f>IF(AG84&gt;AI84,1,0)</f>
        <v>0</v>
      </c>
      <c r="AH83" s="22"/>
      <c r="AI83" s="23">
        <f>IF(AI84&gt;AG84,1,0)</f>
        <v>0</v>
      </c>
      <c r="AJ83" s="21"/>
      <c r="AK83" s="22"/>
      <c r="AL83" s="23"/>
      <c r="AM83" s="24"/>
      <c r="AN83" s="25"/>
      <c r="AO83" s="26"/>
      <c r="AP83" s="380"/>
      <c r="AQ83" s="381"/>
      <c r="AR83" s="9"/>
      <c r="AS83" s="10"/>
      <c r="AT83" s="380"/>
      <c r="AU83" s="381"/>
      <c r="AV83" s="365"/>
      <c r="AW83" s="380"/>
      <c r="AX83" s="381"/>
      <c r="AY83" s="416"/>
      <c r="AZ83" s="416"/>
    </row>
    <row r="84" spans="1:52" ht="9" hidden="1" customHeight="1">
      <c r="B84" s="417"/>
      <c r="C84" s="393"/>
      <c r="D84" s="490"/>
      <c r="E84" s="462"/>
      <c r="F84" s="382">
        <f>AF52</f>
        <v>0</v>
      </c>
      <c r="G84" s="387" t="s">
        <v>3</v>
      </c>
      <c r="H84" s="383">
        <f>AD52</f>
        <v>0</v>
      </c>
      <c r="I84" s="382">
        <f>AF56</f>
        <v>0</v>
      </c>
      <c r="J84" s="387" t="s">
        <v>3</v>
      </c>
      <c r="K84" s="383">
        <f>AD56</f>
        <v>0</v>
      </c>
      <c r="L84" s="382">
        <f>AF60</f>
        <v>0</v>
      </c>
      <c r="M84" s="387" t="s">
        <v>3</v>
      </c>
      <c r="N84" s="383">
        <f>AD60</f>
        <v>0</v>
      </c>
      <c r="O84" s="382">
        <f>AF64</f>
        <v>0</v>
      </c>
      <c r="P84" s="387" t="s">
        <v>3</v>
      </c>
      <c r="Q84" s="383">
        <f>AD64</f>
        <v>0</v>
      </c>
      <c r="R84" s="382">
        <f>AF68</f>
        <v>0</v>
      </c>
      <c r="S84" s="460" t="s">
        <v>3</v>
      </c>
      <c r="T84" s="383">
        <f>AD68</f>
        <v>0</v>
      </c>
      <c r="U84" s="382">
        <f>AF72</f>
        <v>0</v>
      </c>
      <c r="V84" s="387" t="s">
        <v>3</v>
      </c>
      <c r="W84" s="383">
        <f>AD72</f>
        <v>0</v>
      </c>
      <c r="X84" s="358">
        <f>AF76</f>
        <v>0</v>
      </c>
      <c r="Y84" s="359" t="s">
        <v>3</v>
      </c>
      <c r="Z84" s="360">
        <f>AD76</f>
        <v>0</v>
      </c>
      <c r="AA84" s="382">
        <f>AF80</f>
        <v>0</v>
      </c>
      <c r="AB84" s="359" t="s">
        <v>3</v>
      </c>
      <c r="AC84" s="383">
        <f>AD80</f>
        <v>0</v>
      </c>
      <c r="AD84" s="382"/>
      <c r="AE84" s="387"/>
      <c r="AF84" s="383"/>
      <c r="AG84" s="382"/>
      <c r="AH84" s="387" t="s">
        <v>3</v>
      </c>
      <c r="AI84" s="383"/>
      <c r="AJ84" s="382">
        <f>F83+I83+L83+O83+R83+AG83+U83+X83+AA83+AD83</f>
        <v>0</v>
      </c>
      <c r="AK84" s="387" t="s">
        <v>3</v>
      </c>
      <c r="AL84" s="383">
        <f>H83+K83+N83+Q83+T83+AI83+W83+Z83+AC83+AF83</f>
        <v>0</v>
      </c>
      <c r="AM84" s="382">
        <f>F84+I84+L84+O84+R84+AG84+U84+X84+AA84+AD84+AG84</f>
        <v>0</v>
      </c>
      <c r="AN84" s="387" t="s">
        <v>3</v>
      </c>
      <c r="AO84" s="383">
        <f>H84+K84+N84+Q84+T84+AI84+W84+Z84+AC84+AF84+AI84</f>
        <v>0</v>
      </c>
      <c r="AP84" s="382"/>
      <c r="AQ84" s="383"/>
      <c r="AR84" s="9"/>
      <c r="AS84" s="10"/>
      <c r="AT84" s="382"/>
      <c r="AU84" s="383"/>
      <c r="AV84" s="365"/>
      <c r="AW84" s="382"/>
      <c r="AX84" s="383"/>
      <c r="AY84" s="417"/>
      <c r="AZ84" s="417"/>
    </row>
    <row r="85" spans="1:52" ht="9" hidden="1" customHeight="1">
      <c r="B85" s="417"/>
      <c r="C85" s="393"/>
      <c r="D85" s="490"/>
      <c r="E85" s="462"/>
      <c r="F85" s="382"/>
      <c r="G85" s="387"/>
      <c r="H85" s="383"/>
      <c r="I85" s="382"/>
      <c r="J85" s="387"/>
      <c r="K85" s="383"/>
      <c r="L85" s="382"/>
      <c r="M85" s="387"/>
      <c r="N85" s="383"/>
      <c r="O85" s="382"/>
      <c r="P85" s="387"/>
      <c r="Q85" s="383"/>
      <c r="R85" s="382"/>
      <c r="S85" s="460"/>
      <c r="T85" s="383"/>
      <c r="U85" s="382"/>
      <c r="V85" s="387"/>
      <c r="W85" s="383"/>
      <c r="X85" s="358"/>
      <c r="Y85" s="359"/>
      <c r="Z85" s="360"/>
      <c r="AA85" s="382"/>
      <c r="AB85" s="359"/>
      <c r="AC85" s="383"/>
      <c r="AD85" s="382"/>
      <c r="AE85" s="387"/>
      <c r="AF85" s="383"/>
      <c r="AG85" s="382"/>
      <c r="AH85" s="387"/>
      <c r="AI85" s="383"/>
      <c r="AJ85" s="382"/>
      <c r="AK85" s="387"/>
      <c r="AL85" s="383"/>
      <c r="AM85" s="382"/>
      <c r="AN85" s="387"/>
      <c r="AO85" s="383"/>
      <c r="AP85" s="382"/>
      <c r="AQ85" s="383"/>
      <c r="AR85" s="9"/>
      <c r="AS85" s="10"/>
      <c r="AT85" s="382"/>
      <c r="AU85" s="383"/>
      <c r="AV85" s="365"/>
      <c r="AW85" s="382"/>
      <c r="AX85" s="383"/>
      <c r="AY85" s="417"/>
      <c r="AZ85" s="417"/>
    </row>
    <row r="86" spans="1:52" ht="9" hidden="1" customHeight="1">
      <c r="B86" s="418"/>
      <c r="C86" s="394"/>
      <c r="D86" s="491"/>
      <c r="E86" s="492"/>
      <c r="F86" s="27"/>
      <c r="G86" s="28"/>
      <c r="H86" s="29"/>
      <c r="I86" s="27"/>
      <c r="J86" s="28"/>
      <c r="K86" s="29"/>
      <c r="L86" s="27"/>
      <c r="M86" s="28"/>
      <c r="N86" s="29"/>
      <c r="O86" s="27"/>
      <c r="P86" s="28"/>
      <c r="Q86" s="29"/>
      <c r="R86" s="27"/>
      <c r="S86" s="128"/>
      <c r="T86" s="29"/>
      <c r="U86" s="27"/>
      <c r="V86" s="28"/>
      <c r="W86" s="29"/>
      <c r="X86" s="30"/>
      <c r="Y86" s="31"/>
      <c r="Z86" s="32"/>
      <c r="AA86" s="27"/>
      <c r="AB86" s="31"/>
      <c r="AC86" s="29"/>
      <c r="AD86" s="27"/>
      <c r="AE86" s="28"/>
      <c r="AF86" s="29"/>
      <c r="AG86" s="27"/>
      <c r="AH86" s="28"/>
      <c r="AI86" s="29"/>
      <c r="AJ86" s="27"/>
      <c r="AK86" s="28"/>
      <c r="AL86" s="29"/>
      <c r="AM86" s="366">
        <f>AM84-AO84</f>
        <v>0</v>
      </c>
      <c r="AN86" s="367"/>
      <c r="AO86" s="368"/>
      <c r="AP86" s="384"/>
      <c r="AQ86" s="385"/>
      <c r="AR86" s="9"/>
      <c r="AS86" s="10"/>
      <c r="AT86" s="384"/>
      <c r="AU86" s="385"/>
      <c r="AV86" s="365"/>
      <c r="AW86" s="384"/>
      <c r="AX86" s="385"/>
      <c r="AY86" s="418"/>
      <c r="AZ86" s="418"/>
    </row>
    <row r="87" spans="1:52" ht="9" hidden="1" customHeight="1">
      <c r="B87" s="416"/>
      <c r="C87" s="392">
        <v>10</v>
      </c>
      <c r="D87" s="489" t="e">
        <f>VLOOKUP(B87,WLIST,3,TRUE)&amp;"　"&amp;VLOOKUP(B87,WLIST,4,TRUE)</f>
        <v>#REF!</v>
      </c>
      <c r="E87" s="458" t="e">
        <f>VLOOKUP(B87,WLIST,5,TRUE)</f>
        <v>#REF!</v>
      </c>
      <c r="F87" s="21">
        <f>IF(F88&gt;H88,1,0)</f>
        <v>0</v>
      </c>
      <c r="G87" s="22"/>
      <c r="H87" s="23">
        <f>IF(H88&gt;F88,1,0)</f>
        <v>0</v>
      </c>
      <c r="I87" s="21">
        <f>IF(I88&gt;K88,1,0)</f>
        <v>0</v>
      </c>
      <c r="J87" s="22"/>
      <c r="K87" s="23">
        <f>IF(K88&gt;I88,1,0)</f>
        <v>0</v>
      </c>
      <c r="L87" s="21">
        <f>IF(L88&gt;N88,1,0)</f>
        <v>0</v>
      </c>
      <c r="M87" s="22"/>
      <c r="N87" s="23">
        <f>IF(N88&gt;L88,1,0)</f>
        <v>0</v>
      </c>
      <c r="O87" s="21">
        <f>IF(O88&gt;Q88,1,0)</f>
        <v>0</v>
      </c>
      <c r="P87" s="22"/>
      <c r="Q87" s="23">
        <f>IF(Q88&gt;O88,1,0)</f>
        <v>0</v>
      </c>
      <c r="R87" s="21">
        <f>IF(R88&gt;T88,1,0)</f>
        <v>0</v>
      </c>
      <c r="S87" s="127"/>
      <c r="T87" s="23">
        <f>IF(T88&gt;R88,1,0)</f>
        <v>0</v>
      </c>
      <c r="U87" s="21">
        <f>IF(U88&gt;W88,1,0)</f>
        <v>0</v>
      </c>
      <c r="V87" s="22"/>
      <c r="W87" s="23">
        <f>IF(W88&gt;U88,1,0)</f>
        <v>0</v>
      </c>
      <c r="X87" s="21">
        <f>IF(X88&gt;Z88,1,0)</f>
        <v>0</v>
      </c>
      <c r="Y87" s="22"/>
      <c r="Z87" s="23">
        <f>IF(Z88&gt;X88,1,0)</f>
        <v>0</v>
      </c>
      <c r="AA87" s="21">
        <f>IF(AA88&gt;AC88,1,0)</f>
        <v>0</v>
      </c>
      <c r="AB87" s="22"/>
      <c r="AC87" s="23">
        <f>IF(AC88&gt;AA88,1,0)</f>
        <v>0</v>
      </c>
      <c r="AD87" s="21">
        <f>IF(AD88&gt;AF88,1,0)</f>
        <v>0</v>
      </c>
      <c r="AE87" s="22"/>
      <c r="AF87" s="23">
        <f>IF(AF88&gt;AD88,1,0)</f>
        <v>0</v>
      </c>
      <c r="AG87" s="21">
        <f>IF(AG88&gt;AI88,1,0)</f>
        <v>0</v>
      </c>
      <c r="AH87" s="22"/>
      <c r="AI87" s="23">
        <f>IF(AI88&gt;AG88,1,0)</f>
        <v>0</v>
      </c>
      <c r="AJ87" s="21"/>
      <c r="AK87" s="22"/>
      <c r="AL87" s="23"/>
      <c r="AM87" s="24"/>
      <c r="AN87" s="25"/>
      <c r="AO87" s="26"/>
      <c r="AP87" s="380"/>
      <c r="AQ87" s="381"/>
      <c r="AR87" s="9"/>
      <c r="AS87" s="10"/>
      <c r="AT87" s="380"/>
      <c r="AU87" s="381"/>
      <c r="AV87" s="365"/>
      <c r="AW87" s="380"/>
      <c r="AX87" s="381"/>
      <c r="AY87" s="416"/>
      <c r="AZ87" s="416"/>
    </row>
    <row r="88" spans="1:52" ht="9" hidden="1" customHeight="1">
      <c r="B88" s="417"/>
      <c r="C88" s="393"/>
      <c r="D88" s="490"/>
      <c r="E88" s="462"/>
      <c r="F88" s="382">
        <f>AI52</f>
        <v>0</v>
      </c>
      <c r="G88" s="387" t="s">
        <v>3</v>
      </c>
      <c r="H88" s="383">
        <f>AG52</f>
        <v>0</v>
      </c>
      <c r="I88" s="382">
        <f>AI56</f>
        <v>0</v>
      </c>
      <c r="J88" s="387" t="s">
        <v>3</v>
      </c>
      <c r="K88" s="383">
        <f>AG56</f>
        <v>0</v>
      </c>
      <c r="L88" s="382">
        <f>AI60</f>
        <v>0</v>
      </c>
      <c r="M88" s="387" t="s">
        <v>3</v>
      </c>
      <c r="N88" s="383">
        <f>AG60</f>
        <v>0</v>
      </c>
      <c r="O88" s="382">
        <f>AI64</f>
        <v>0</v>
      </c>
      <c r="P88" s="387" t="s">
        <v>3</v>
      </c>
      <c r="Q88" s="383">
        <f>AG64</f>
        <v>0</v>
      </c>
      <c r="R88" s="382">
        <f>AI68</f>
        <v>0</v>
      </c>
      <c r="S88" s="460" t="s">
        <v>3</v>
      </c>
      <c r="T88" s="383">
        <f>AG84</f>
        <v>0</v>
      </c>
      <c r="U88" s="382">
        <f>AI72</f>
        <v>0</v>
      </c>
      <c r="V88" s="387" t="s">
        <v>3</v>
      </c>
      <c r="W88" s="383">
        <f>AG72</f>
        <v>0</v>
      </c>
      <c r="X88" s="358">
        <f>AI76</f>
        <v>0</v>
      </c>
      <c r="Y88" s="359" t="s">
        <v>3</v>
      </c>
      <c r="Z88" s="360">
        <f>AG76</f>
        <v>0</v>
      </c>
      <c r="AA88" s="382">
        <f>AI80</f>
        <v>0</v>
      </c>
      <c r="AB88" s="359" t="s">
        <v>3</v>
      </c>
      <c r="AC88" s="383">
        <f>AG80</f>
        <v>0</v>
      </c>
      <c r="AD88" s="382">
        <f>AI84</f>
        <v>0</v>
      </c>
      <c r="AE88" s="387" t="s">
        <v>3</v>
      </c>
      <c r="AF88" s="383">
        <f>AG84</f>
        <v>0</v>
      </c>
      <c r="AG88" s="382"/>
      <c r="AH88" s="387"/>
      <c r="AI88" s="383"/>
      <c r="AJ88" s="382">
        <f>F87+I87+L87+O87+R87+AG87+U87+X87+AA87+AD87</f>
        <v>0</v>
      </c>
      <c r="AK88" s="387" t="s">
        <v>3</v>
      </c>
      <c r="AL88" s="383">
        <f>H87+K87+N87+Q87+T87+AI87+W87+Z87+AC87+AF87</f>
        <v>0</v>
      </c>
      <c r="AM88" s="382">
        <f>F88+I88+L88+O88+R88+AG88+U88+X88+AA88+AD88+AG88</f>
        <v>0</v>
      </c>
      <c r="AN88" s="387" t="s">
        <v>3</v>
      </c>
      <c r="AO88" s="383">
        <f>H88+K88+N88+Q88+T88+AI88+W88+Z88+AC88+AF88+AI88</f>
        <v>0</v>
      </c>
      <c r="AP88" s="382"/>
      <c r="AQ88" s="383"/>
      <c r="AR88" s="9"/>
      <c r="AS88" s="10"/>
      <c r="AT88" s="382"/>
      <c r="AU88" s="383"/>
      <c r="AV88" s="365"/>
      <c r="AW88" s="382"/>
      <c r="AX88" s="383"/>
      <c r="AY88" s="417"/>
      <c r="AZ88" s="417"/>
    </row>
    <row r="89" spans="1:52" ht="9" hidden="1" customHeight="1">
      <c r="B89" s="417"/>
      <c r="C89" s="393"/>
      <c r="D89" s="490"/>
      <c r="E89" s="462"/>
      <c r="F89" s="382"/>
      <c r="G89" s="387"/>
      <c r="H89" s="383"/>
      <c r="I89" s="382"/>
      <c r="J89" s="387"/>
      <c r="K89" s="383"/>
      <c r="L89" s="382"/>
      <c r="M89" s="387"/>
      <c r="N89" s="383"/>
      <c r="O89" s="382"/>
      <c r="P89" s="387"/>
      <c r="Q89" s="383"/>
      <c r="R89" s="382"/>
      <c r="S89" s="460"/>
      <c r="T89" s="383"/>
      <c r="U89" s="382"/>
      <c r="V89" s="387"/>
      <c r="W89" s="383"/>
      <c r="X89" s="358"/>
      <c r="Y89" s="359"/>
      <c r="Z89" s="360"/>
      <c r="AA89" s="382"/>
      <c r="AB89" s="359"/>
      <c r="AC89" s="383"/>
      <c r="AD89" s="382"/>
      <c r="AE89" s="387"/>
      <c r="AF89" s="383"/>
      <c r="AG89" s="382"/>
      <c r="AH89" s="387"/>
      <c r="AI89" s="383"/>
      <c r="AJ89" s="382"/>
      <c r="AK89" s="387"/>
      <c r="AL89" s="383"/>
      <c r="AM89" s="382"/>
      <c r="AN89" s="387"/>
      <c r="AO89" s="383"/>
      <c r="AP89" s="382"/>
      <c r="AQ89" s="383"/>
      <c r="AR89" s="9"/>
      <c r="AS89" s="10"/>
      <c r="AT89" s="382"/>
      <c r="AU89" s="383"/>
      <c r="AV89" s="365"/>
      <c r="AW89" s="382"/>
      <c r="AX89" s="383"/>
      <c r="AY89" s="417"/>
      <c r="AZ89" s="417"/>
    </row>
    <row r="90" spans="1:52" ht="9" hidden="1" customHeight="1">
      <c r="B90" s="418"/>
      <c r="C90" s="394"/>
      <c r="D90" s="491"/>
      <c r="E90" s="492"/>
      <c r="F90" s="27"/>
      <c r="G90" s="28"/>
      <c r="H90" s="29"/>
      <c r="I90" s="27"/>
      <c r="J90" s="28"/>
      <c r="K90" s="29"/>
      <c r="L90" s="27"/>
      <c r="M90" s="28"/>
      <c r="N90" s="29"/>
      <c r="O90" s="27"/>
      <c r="P90" s="28"/>
      <c r="Q90" s="29"/>
      <c r="R90" s="27"/>
      <c r="S90" s="128"/>
      <c r="T90" s="29"/>
      <c r="U90" s="27"/>
      <c r="V90" s="28"/>
      <c r="W90" s="29"/>
      <c r="X90" s="30"/>
      <c r="Y90" s="31"/>
      <c r="Z90" s="32"/>
      <c r="AA90" s="27"/>
      <c r="AB90" s="31"/>
      <c r="AC90" s="29"/>
      <c r="AD90" s="27"/>
      <c r="AE90" s="28"/>
      <c r="AF90" s="29"/>
      <c r="AG90" s="27"/>
      <c r="AH90" s="28"/>
      <c r="AI90" s="29"/>
      <c r="AJ90" s="27"/>
      <c r="AK90" s="28"/>
      <c r="AL90" s="29"/>
      <c r="AM90" s="366">
        <f>AM88-AO88</f>
        <v>0</v>
      </c>
      <c r="AN90" s="367"/>
      <c r="AO90" s="368"/>
      <c r="AP90" s="384"/>
      <c r="AQ90" s="385"/>
      <c r="AR90" s="9"/>
      <c r="AS90" s="10"/>
      <c r="AT90" s="384"/>
      <c r="AU90" s="385"/>
      <c r="AV90" s="365"/>
      <c r="AW90" s="384"/>
      <c r="AX90" s="385"/>
      <c r="AY90" s="418"/>
      <c r="AZ90" s="418"/>
    </row>
    <row r="91" spans="1:52" ht="9" customHeight="1"/>
    <row r="92" spans="1:52" ht="13.5">
      <c r="C92" t="s">
        <v>35</v>
      </c>
    </row>
    <row r="93" spans="1:52" ht="5.25" customHeight="1"/>
    <row r="94" spans="1:52" s="4" customFormat="1" ht="15" customHeight="1">
      <c r="C94" s="3" t="s">
        <v>18</v>
      </c>
      <c r="D94" s="2" t="s">
        <v>13</v>
      </c>
      <c r="E94" s="13" t="s">
        <v>10</v>
      </c>
      <c r="F94" s="407">
        <v>1</v>
      </c>
      <c r="G94" s="408"/>
      <c r="H94" s="409"/>
      <c r="I94" s="407">
        <v>2</v>
      </c>
      <c r="J94" s="408"/>
      <c r="K94" s="409"/>
      <c r="L94" s="407">
        <v>3</v>
      </c>
      <c r="M94" s="408"/>
      <c r="N94" s="409"/>
      <c r="O94" s="407">
        <v>4</v>
      </c>
      <c r="P94" s="408"/>
      <c r="Q94" s="409"/>
      <c r="R94" s="407">
        <v>5</v>
      </c>
      <c r="S94" s="408"/>
      <c r="T94" s="409"/>
      <c r="U94" s="407">
        <v>6</v>
      </c>
      <c r="V94" s="408"/>
      <c r="W94" s="409"/>
      <c r="X94" s="413">
        <v>7</v>
      </c>
      <c r="Y94" s="414"/>
      <c r="Z94" s="415"/>
      <c r="AA94" s="413">
        <v>8</v>
      </c>
      <c r="AB94" s="414"/>
      <c r="AC94" s="415"/>
      <c r="AD94" s="407">
        <v>9</v>
      </c>
      <c r="AE94" s="408"/>
      <c r="AF94" s="409"/>
      <c r="AG94" s="407">
        <v>10</v>
      </c>
      <c r="AH94" s="408"/>
      <c r="AI94" s="409"/>
      <c r="AJ94" s="407" t="s">
        <v>11</v>
      </c>
      <c r="AK94" s="408"/>
      <c r="AL94" s="409"/>
      <c r="AM94" s="410" t="s">
        <v>14</v>
      </c>
      <c r="AN94" s="411"/>
      <c r="AO94" s="412"/>
      <c r="AP94" s="407" t="s">
        <v>12</v>
      </c>
      <c r="AQ94" s="409"/>
      <c r="AR94" s="11"/>
      <c r="AS94" s="12"/>
    </row>
    <row r="95" spans="1:52" ht="9" customHeight="1">
      <c r="A95" s="416">
        <v>49</v>
      </c>
      <c r="B95" s="416" t="e">
        <f>VLOOKUP(AZ95,onna,2)</f>
        <v>#REF!</v>
      </c>
      <c r="C95" s="392">
        <v>1</v>
      </c>
      <c r="D95" s="456" t="e">
        <f>VLOOKUP(B95,WLIST,2,TRUE)&amp;"　"&amp;VLOOKUP(B95,WLIST,3,TRUE)</f>
        <v>#REF!</v>
      </c>
      <c r="E95" s="458" t="e">
        <f>VLOOKUP(B95,WLIST,4,TRUE)</f>
        <v>#REF!</v>
      </c>
      <c r="F95" s="21">
        <f>IF(F96&gt;H96,1,0)</f>
        <v>0</v>
      </c>
      <c r="G95" s="22"/>
      <c r="H95" s="23">
        <f>IF(H96&gt;F96,1,0)</f>
        <v>0</v>
      </c>
      <c r="I95" s="21">
        <f>IF(I96&gt;K96,1,0)</f>
        <v>0</v>
      </c>
      <c r="J95" s="22"/>
      <c r="K95" s="23">
        <f>IF(K96&gt;I96,1,0)</f>
        <v>0</v>
      </c>
      <c r="L95" s="21">
        <f>IF(L96&gt;N96,1,0)</f>
        <v>0</v>
      </c>
      <c r="M95" s="22"/>
      <c r="N95" s="23">
        <f>IF(N96&gt;L96,1,0)</f>
        <v>0</v>
      </c>
      <c r="O95" s="21">
        <f>IF(O96&gt;Q96,1,0)</f>
        <v>0</v>
      </c>
      <c r="P95" s="22"/>
      <c r="Q95" s="23">
        <f>IF(Q96&gt;O96,1,0)</f>
        <v>0</v>
      </c>
      <c r="R95" s="21">
        <f>IF(R96&gt;T96,1,0)</f>
        <v>0</v>
      </c>
      <c r="S95" s="127"/>
      <c r="T95" s="23">
        <f>IF(T96&gt;R96,1,0)</f>
        <v>0</v>
      </c>
      <c r="U95" s="21">
        <f>IF(U96&gt;W96,1,0)</f>
        <v>0</v>
      </c>
      <c r="V95" s="22"/>
      <c r="W95" s="23">
        <f>IF(W96&gt;U96,1,0)</f>
        <v>0</v>
      </c>
      <c r="X95" s="21">
        <f>IF(X96&gt;Z96,1,0)</f>
        <v>0</v>
      </c>
      <c r="Y95" s="22"/>
      <c r="Z95" s="23">
        <f>IF(Z96&gt;X96,1,0)</f>
        <v>0</v>
      </c>
      <c r="AA95" s="21">
        <f>IF(AA96&gt;AC96,1,0)</f>
        <v>0</v>
      </c>
      <c r="AB95" s="22"/>
      <c r="AC95" s="23">
        <f>IF(AC96&gt;AA96,1,0)</f>
        <v>0</v>
      </c>
      <c r="AD95" s="21">
        <f>IF(AD96&gt;AF96,1,0)</f>
        <v>0</v>
      </c>
      <c r="AE95" s="22"/>
      <c r="AF95" s="23">
        <f>IF(AF96&gt;AD96,1,0)</f>
        <v>0</v>
      </c>
      <c r="AG95" s="21">
        <f>IF(AG96&gt;AI96,1,0)</f>
        <v>0</v>
      </c>
      <c r="AH95" s="22"/>
      <c r="AI95" s="23">
        <f>IF(AI96&gt;AG96,1,0)</f>
        <v>0</v>
      </c>
      <c r="AJ95" s="21"/>
      <c r="AK95" s="22"/>
      <c r="AL95" s="23"/>
      <c r="AM95" s="24"/>
      <c r="AN95" s="25"/>
      <c r="AO95" s="26"/>
      <c r="AP95" s="376" t="e">
        <f>RANK(AW95,AW$51:AX$90)</f>
        <v>#DIV/0!</v>
      </c>
      <c r="AQ95" s="377"/>
      <c r="AR95" s="9"/>
      <c r="AS95" s="10"/>
      <c r="AT95" s="380" t="e">
        <f>AJ96/(AJ96+AL96)</f>
        <v>#DIV/0!</v>
      </c>
      <c r="AU95" s="381"/>
      <c r="AV95" s="365"/>
      <c r="AW95" s="380" t="e">
        <f>AT95+AV95</f>
        <v>#DIV/0!</v>
      </c>
      <c r="AX95" s="381"/>
      <c r="AY95" s="504">
        <f>AY141+1</f>
        <v>5</v>
      </c>
      <c r="AZ95" s="416">
        <v>5</v>
      </c>
    </row>
    <row r="96" spans="1:52" ht="9" customHeight="1">
      <c r="A96" s="417"/>
      <c r="B96" s="417"/>
      <c r="C96" s="393"/>
      <c r="D96" s="457"/>
      <c r="E96" s="459"/>
      <c r="F96" s="382"/>
      <c r="G96" s="387"/>
      <c r="H96" s="383"/>
      <c r="I96" s="382"/>
      <c r="J96" s="387" t="s">
        <v>3</v>
      </c>
      <c r="K96" s="383"/>
      <c r="L96" s="382"/>
      <c r="M96" s="387" t="s">
        <v>3</v>
      </c>
      <c r="N96" s="383"/>
      <c r="O96" s="382"/>
      <c r="P96" s="387" t="s">
        <v>3</v>
      </c>
      <c r="Q96" s="383"/>
      <c r="R96" s="358"/>
      <c r="S96" s="460" t="s">
        <v>3</v>
      </c>
      <c r="T96" s="360"/>
      <c r="U96" s="382"/>
      <c r="V96" s="387" t="s">
        <v>3</v>
      </c>
      <c r="W96" s="383"/>
      <c r="X96" s="358"/>
      <c r="Y96" s="359" t="s">
        <v>3</v>
      </c>
      <c r="Z96" s="360"/>
      <c r="AA96" s="382"/>
      <c r="AB96" s="359" t="s">
        <v>3</v>
      </c>
      <c r="AC96" s="383"/>
      <c r="AD96" s="382"/>
      <c r="AE96" s="387" t="s">
        <v>3</v>
      </c>
      <c r="AF96" s="383"/>
      <c r="AG96" s="382"/>
      <c r="AH96" s="387" t="s">
        <v>3</v>
      </c>
      <c r="AI96" s="383"/>
      <c r="AJ96" s="382">
        <f>F95+I95+L95+O95+R95+AG95+U95+X95+AA95+AD95</f>
        <v>0</v>
      </c>
      <c r="AK96" s="387" t="s">
        <v>3</v>
      </c>
      <c r="AL96" s="383">
        <f>H95+K95+N95+Q95+T95+AI95+W95+Z95+AC95+AF95</f>
        <v>0</v>
      </c>
      <c r="AM96" s="382">
        <f>F96+I96+L96+O96+R96+AG96+U96+X96+AA96+AD96+AG96</f>
        <v>0</v>
      </c>
      <c r="AN96" s="387" t="s">
        <v>3</v>
      </c>
      <c r="AO96" s="383">
        <f>H96+K96+N96+Q96+T96+AI96+W96+Z96+AC96+AF96+AI96</f>
        <v>0</v>
      </c>
      <c r="AP96" s="358"/>
      <c r="AQ96" s="360"/>
      <c r="AR96" s="9"/>
      <c r="AS96" s="10"/>
      <c r="AT96" s="382"/>
      <c r="AU96" s="383"/>
      <c r="AV96" s="365"/>
      <c r="AW96" s="382"/>
      <c r="AX96" s="383"/>
      <c r="AY96" s="365"/>
      <c r="AZ96" s="418"/>
    </row>
    <row r="97" spans="1:52" ht="9" customHeight="1">
      <c r="A97" s="416">
        <v>289</v>
      </c>
      <c r="B97" s="416" t="e">
        <f>VLOOKUP(AZ97,onna,2)</f>
        <v>#REF!</v>
      </c>
      <c r="C97" s="393"/>
      <c r="D97" s="461" t="e">
        <f>VLOOKUP(B97,WLIST,2,TRUE)&amp;"　"&amp;VLOOKUP(B97,WLIST,3,TRUE)</f>
        <v>#REF!</v>
      </c>
      <c r="E97" s="462" t="e">
        <f>VLOOKUP(B97,WLIST,4,TRUE)</f>
        <v>#REF!</v>
      </c>
      <c r="F97" s="382"/>
      <c r="G97" s="387"/>
      <c r="H97" s="383"/>
      <c r="I97" s="382"/>
      <c r="J97" s="387"/>
      <c r="K97" s="383"/>
      <c r="L97" s="382"/>
      <c r="M97" s="387"/>
      <c r="N97" s="383"/>
      <c r="O97" s="382"/>
      <c r="P97" s="387"/>
      <c r="Q97" s="383"/>
      <c r="R97" s="358"/>
      <c r="S97" s="460"/>
      <c r="T97" s="360"/>
      <c r="U97" s="382"/>
      <c r="V97" s="387"/>
      <c r="W97" s="383"/>
      <c r="X97" s="358"/>
      <c r="Y97" s="359"/>
      <c r="Z97" s="360"/>
      <c r="AA97" s="382"/>
      <c r="AB97" s="359"/>
      <c r="AC97" s="383"/>
      <c r="AD97" s="382"/>
      <c r="AE97" s="387"/>
      <c r="AF97" s="383"/>
      <c r="AG97" s="382"/>
      <c r="AH97" s="387"/>
      <c r="AI97" s="383"/>
      <c r="AJ97" s="382"/>
      <c r="AK97" s="387"/>
      <c r="AL97" s="383"/>
      <c r="AM97" s="382"/>
      <c r="AN97" s="387"/>
      <c r="AO97" s="383"/>
      <c r="AP97" s="358"/>
      <c r="AQ97" s="360"/>
      <c r="AR97" s="9"/>
      <c r="AS97" s="10"/>
      <c r="AT97" s="382"/>
      <c r="AU97" s="383"/>
      <c r="AV97" s="365"/>
      <c r="AW97" s="382"/>
      <c r="AX97" s="383"/>
      <c r="AY97" s="416">
        <f>AY95+1</f>
        <v>6</v>
      </c>
      <c r="AZ97" s="416">
        <v>6</v>
      </c>
    </row>
    <row r="98" spans="1:52" ht="9" customHeight="1">
      <c r="A98" s="417"/>
      <c r="B98" s="417"/>
      <c r="C98" s="394"/>
      <c r="D98" s="461"/>
      <c r="E98" s="462"/>
      <c r="F98" s="27"/>
      <c r="G98" s="28"/>
      <c r="H98" s="29"/>
      <c r="I98" s="27"/>
      <c r="J98" s="28"/>
      <c r="K98" s="29"/>
      <c r="L98" s="27"/>
      <c r="M98" s="28"/>
      <c r="N98" s="29"/>
      <c r="O98" s="27"/>
      <c r="P98" s="28"/>
      <c r="Q98" s="29"/>
      <c r="R98" s="30"/>
      <c r="S98" s="128"/>
      <c r="T98" s="32"/>
      <c r="U98" s="27"/>
      <c r="V98" s="28"/>
      <c r="W98" s="29"/>
      <c r="X98" s="30"/>
      <c r="Y98" s="31"/>
      <c r="Z98" s="32"/>
      <c r="AA98" s="27"/>
      <c r="AB98" s="31"/>
      <c r="AC98" s="29"/>
      <c r="AD98" s="27"/>
      <c r="AE98" s="28"/>
      <c r="AF98" s="29"/>
      <c r="AG98" s="27"/>
      <c r="AH98" s="28"/>
      <c r="AI98" s="29"/>
      <c r="AJ98" s="27"/>
      <c r="AK98" s="28"/>
      <c r="AL98" s="29"/>
      <c r="AM98" s="366">
        <f>AM96-AO96</f>
        <v>0</v>
      </c>
      <c r="AN98" s="367"/>
      <c r="AO98" s="368"/>
      <c r="AP98" s="378"/>
      <c r="AQ98" s="379"/>
      <c r="AR98" s="9"/>
      <c r="AS98" s="10"/>
      <c r="AT98" s="384"/>
      <c r="AU98" s="385"/>
      <c r="AV98" s="365"/>
      <c r="AW98" s="384"/>
      <c r="AX98" s="385"/>
      <c r="AY98" s="417"/>
      <c r="AZ98" s="418"/>
    </row>
    <row r="99" spans="1:52" ht="9" customHeight="1">
      <c r="A99" s="416">
        <v>304</v>
      </c>
      <c r="B99" s="416" t="e">
        <f>VLOOKUP(AZ99,onna,2)</f>
        <v>#REF!</v>
      </c>
      <c r="C99" s="392">
        <v>2</v>
      </c>
      <c r="D99" s="456" t="e">
        <f>VLOOKUP(B99,WLIST,2,TRUE)&amp;"　"&amp;VLOOKUP(B99,WLIST,3,TRUE)</f>
        <v>#REF!</v>
      </c>
      <c r="E99" s="458" t="e">
        <f>VLOOKUP(B99,WLIST,4,TRUE)</f>
        <v>#REF!</v>
      </c>
      <c r="F99" s="21">
        <f>IF(F100&gt;H100,1,0)</f>
        <v>0</v>
      </c>
      <c r="G99" s="22"/>
      <c r="H99" s="23">
        <f>IF(H100&gt;F100,1,0)</f>
        <v>0</v>
      </c>
      <c r="I99" s="21">
        <f>IF(I100&gt;K100,1,0)</f>
        <v>0</v>
      </c>
      <c r="J99" s="22"/>
      <c r="K99" s="23">
        <f>IF(K100&gt;I100,1,0)</f>
        <v>0</v>
      </c>
      <c r="L99" s="21">
        <f>IF(L100&gt;N100,1,0)</f>
        <v>0</v>
      </c>
      <c r="M99" s="22"/>
      <c r="N99" s="23">
        <f>IF(N100&gt;L100,1,0)</f>
        <v>0</v>
      </c>
      <c r="O99" s="21">
        <f>IF(O100&gt;Q100,1,0)</f>
        <v>0</v>
      </c>
      <c r="P99" s="22"/>
      <c r="Q99" s="23">
        <f>IF(Q100&gt;O100,1,0)</f>
        <v>0</v>
      </c>
      <c r="R99" s="21">
        <f>IF(R100&gt;T100,1,0)</f>
        <v>0</v>
      </c>
      <c r="S99" s="127"/>
      <c r="T99" s="23">
        <f>IF(T100&gt;R100,1,0)</f>
        <v>0</v>
      </c>
      <c r="U99" s="21">
        <f>IF(U100&gt;W100,1,0)</f>
        <v>0</v>
      </c>
      <c r="V99" s="22"/>
      <c r="W99" s="23">
        <f>IF(W100&gt;U100,1,0)</f>
        <v>0</v>
      </c>
      <c r="X99" s="21">
        <f>IF(X100&gt;Z100,1,0)</f>
        <v>0</v>
      </c>
      <c r="Y99" s="22"/>
      <c r="Z99" s="23">
        <f>IF(Z100&gt;X100,1,0)</f>
        <v>0</v>
      </c>
      <c r="AA99" s="21">
        <f>IF(AA100&gt;AC100,1,0)</f>
        <v>0</v>
      </c>
      <c r="AB99" s="22"/>
      <c r="AC99" s="23">
        <f>IF(AC100&gt;AA100,1,0)</f>
        <v>0</v>
      </c>
      <c r="AD99" s="21">
        <f>IF(AD100&gt;AF100,1,0)</f>
        <v>0</v>
      </c>
      <c r="AE99" s="22"/>
      <c r="AF99" s="23">
        <f>IF(AF100&gt;AD100,1,0)</f>
        <v>0</v>
      </c>
      <c r="AG99" s="21">
        <f>IF(AG100&gt;AI100,1,0)</f>
        <v>0</v>
      </c>
      <c r="AH99" s="22"/>
      <c r="AI99" s="23">
        <f>IF(AI100&gt;AG100,1,0)</f>
        <v>0</v>
      </c>
      <c r="AJ99" s="21"/>
      <c r="AK99" s="22"/>
      <c r="AL99" s="23"/>
      <c r="AM99" s="24"/>
      <c r="AN99" s="25"/>
      <c r="AO99" s="26"/>
      <c r="AP99" s="376" t="e">
        <f>RANK(AW99,AW$51:AX$90)</f>
        <v>#DIV/0!</v>
      </c>
      <c r="AQ99" s="377"/>
      <c r="AR99" s="9"/>
      <c r="AS99" s="10"/>
      <c r="AT99" s="380" t="e">
        <f>AJ100/(AJ100+AL100)</f>
        <v>#DIV/0!</v>
      </c>
      <c r="AU99" s="381"/>
      <c r="AV99" s="365"/>
      <c r="AW99" s="380" t="e">
        <f>AT99+AV99</f>
        <v>#DIV/0!</v>
      </c>
      <c r="AX99" s="381"/>
      <c r="AY99" s="416">
        <f>AY57+1</f>
        <v>11</v>
      </c>
      <c r="AZ99" s="416">
        <f>+AZ57+1</f>
        <v>11</v>
      </c>
    </row>
    <row r="100" spans="1:52" ht="9" customHeight="1">
      <c r="A100" s="417"/>
      <c r="B100" s="417"/>
      <c r="C100" s="393"/>
      <c r="D100" s="457"/>
      <c r="E100" s="459"/>
      <c r="F100" s="382">
        <f>K96</f>
        <v>0</v>
      </c>
      <c r="G100" s="387" t="s">
        <v>3</v>
      </c>
      <c r="H100" s="383">
        <f>I96</f>
        <v>0</v>
      </c>
      <c r="I100" s="382"/>
      <c r="J100" s="387"/>
      <c r="K100" s="383"/>
      <c r="L100" s="382"/>
      <c r="M100" s="387" t="s">
        <v>3</v>
      </c>
      <c r="N100" s="383"/>
      <c r="O100" s="382"/>
      <c r="P100" s="387" t="s">
        <v>3</v>
      </c>
      <c r="Q100" s="383"/>
      <c r="R100" s="358"/>
      <c r="S100" s="460" t="s">
        <v>3</v>
      </c>
      <c r="T100" s="360"/>
      <c r="U100" s="382"/>
      <c r="V100" s="387" t="s">
        <v>3</v>
      </c>
      <c r="W100" s="383"/>
      <c r="X100" s="358"/>
      <c r="Y100" s="359" t="s">
        <v>3</v>
      </c>
      <c r="Z100" s="360"/>
      <c r="AA100" s="382"/>
      <c r="AB100" s="359" t="s">
        <v>3</v>
      </c>
      <c r="AC100" s="383"/>
      <c r="AD100" s="382"/>
      <c r="AE100" s="387" t="s">
        <v>3</v>
      </c>
      <c r="AF100" s="383"/>
      <c r="AG100" s="382"/>
      <c r="AH100" s="387" t="s">
        <v>3</v>
      </c>
      <c r="AI100" s="383"/>
      <c r="AJ100" s="382">
        <f>F99+I99+L99+O99+R99+AG99+U99+X99+AA99+AD99</f>
        <v>0</v>
      </c>
      <c r="AK100" s="387" t="s">
        <v>3</v>
      </c>
      <c r="AL100" s="383">
        <f>H99+K99+N99+Q99+T99+AI99+W99+Z99+AC99+AF99</f>
        <v>0</v>
      </c>
      <c r="AM100" s="382">
        <f>F100+I100+L100+O100+R100+AG100+U100+X100+AA100+AD100+AG100</f>
        <v>0</v>
      </c>
      <c r="AN100" s="387" t="s">
        <v>3</v>
      </c>
      <c r="AO100" s="383">
        <f>H100+K100+N100+Q100+T100+AI100+W100+Z100+AC100+AF100+AI100</f>
        <v>0</v>
      </c>
      <c r="AP100" s="358"/>
      <c r="AQ100" s="360"/>
      <c r="AR100" s="9"/>
      <c r="AS100" s="10"/>
      <c r="AT100" s="382"/>
      <c r="AU100" s="383"/>
      <c r="AV100" s="365"/>
      <c r="AW100" s="382"/>
      <c r="AX100" s="383"/>
      <c r="AY100" s="417"/>
      <c r="AZ100" s="418"/>
    </row>
    <row r="101" spans="1:52" ht="9" customHeight="1">
      <c r="A101" s="416">
        <v>303</v>
      </c>
      <c r="B101" s="416" t="e">
        <f>VLOOKUP(AZ101,onna,2)</f>
        <v>#REF!</v>
      </c>
      <c r="C101" s="393"/>
      <c r="D101" s="461" t="e">
        <f>VLOOKUP(B101,WLIST,2,TRUE)&amp;"　"&amp;VLOOKUP(B101,WLIST,3,TRUE)</f>
        <v>#REF!</v>
      </c>
      <c r="E101" s="462" t="e">
        <f>VLOOKUP(B101,WLIST,4,TRUE)</f>
        <v>#REF!</v>
      </c>
      <c r="F101" s="382"/>
      <c r="G101" s="387"/>
      <c r="H101" s="383"/>
      <c r="I101" s="382"/>
      <c r="J101" s="387"/>
      <c r="K101" s="383"/>
      <c r="L101" s="382"/>
      <c r="M101" s="387"/>
      <c r="N101" s="383"/>
      <c r="O101" s="382"/>
      <c r="P101" s="387"/>
      <c r="Q101" s="383"/>
      <c r="R101" s="358"/>
      <c r="S101" s="460"/>
      <c r="T101" s="360"/>
      <c r="U101" s="382"/>
      <c r="V101" s="387"/>
      <c r="W101" s="383"/>
      <c r="X101" s="358"/>
      <c r="Y101" s="359"/>
      <c r="Z101" s="360"/>
      <c r="AA101" s="382"/>
      <c r="AB101" s="359"/>
      <c r="AC101" s="383"/>
      <c r="AD101" s="382"/>
      <c r="AE101" s="387"/>
      <c r="AF101" s="383"/>
      <c r="AG101" s="382"/>
      <c r="AH101" s="387"/>
      <c r="AI101" s="383"/>
      <c r="AJ101" s="382"/>
      <c r="AK101" s="387"/>
      <c r="AL101" s="383"/>
      <c r="AM101" s="382"/>
      <c r="AN101" s="387"/>
      <c r="AO101" s="383"/>
      <c r="AP101" s="358"/>
      <c r="AQ101" s="360"/>
      <c r="AR101" s="9"/>
      <c r="AS101" s="10"/>
      <c r="AT101" s="382"/>
      <c r="AU101" s="383"/>
      <c r="AV101" s="365"/>
      <c r="AW101" s="382"/>
      <c r="AX101" s="383"/>
      <c r="AY101" s="416">
        <f>AY99+1</f>
        <v>12</v>
      </c>
      <c r="AZ101" s="416">
        <f>+AZ99+1</f>
        <v>12</v>
      </c>
    </row>
    <row r="102" spans="1:52" ht="9" customHeight="1">
      <c r="A102" s="417"/>
      <c r="B102" s="417"/>
      <c r="C102" s="394"/>
      <c r="D102" s="461"/>
      <c r="E102" s="462"/>
      <c r="F102" s="27"/>
      <c r="G102" s="28"/>
      <c r="H102" s="29"/>
      <c r="I102" s="27"/>
      <c r="J102" s="28"/>
      <c r="K102" s="29"/>
      <c r="L102" s="27"/>
      <c r="M102" s="28"/>
      <c r="N102" s="29"/>
      <c r="O102" s="27"/>
      <c r="P102" s="28"/>
      <c r="Q102" s="29"/>
      <c r="R102" s="30"/>
      <c r="S102" s="128"/>
      <c r="T102" s="32"/>
      <c r="U102" s="27"/>
      <c r="V102" s="28"/>
      <c r="W102" s="29"/>
      <c r="X102" s="30"/>
      <c r="Y102" s="31"/>
      <c r="Z102" s="32"/>
      <c r="AA102" s="27"/>
      <c r="AB102" s="31"/>
      <c r="AC102" s="29"/>
      <c r="AD102" s="27"/>
      <c r="AE102" s="28"/>
      <c r="AF102" s="29"/>
      <c r="AG102" s="27"/>
      <c r="AH102" s="28"/>
      <c r="AI102" s="29"/>
      <c r="AJ102" s="27"/>
      <c r="AK102" s="28"/>
      <c r="AL102" s="29"/>
      <c r="AM102" s="366">
        <f>AM100-AO100</f>
        <v>0</v>
      </c>
      <c r="AN102" s="367"/>
      <c r="AO102" s="368"/>
      <c r="AP102" s="378"/>
      <c r="AQ102" s="379"/>
      <c r="AR102" s="9"/>
      <c r="AS102" s="10"/>
      <c r="AT102" s="384"/>
      <c r="AU102" s="385"/>
      <c r="AV102" s="365"/>
      <c r="AW102" s="384"/>
      <c r="AX102" s="385"/>
      <c r="AY102" s="417"/>
      <c r="AZ102" s="418"/>
    </row>
    <row r="103" spans="1:52" ht="9" customHeight="1">
      <c r="A103" s="416">
        <v>315</v>
      </c>
      <c r="B103" s="416">
        <v>322</v>
      </c>
      <c r="C103" s="392">
        <v>3</v>
      </c>
      <c r="D103" s="456" t="e">
        <f>VLOOKUP(B103,WLIST,2,TRUE)&amp;"　"&amp;VLOOKUP(B103,WLIST,3,TRUE)</f>
        <v>#REF!</v>
      </c>
      <c r="E103" s="458" t="e">
        <f>VLOOKUP(B103,WLIST,4,TRUE)</f>
        <v>#REF!</v>
      </c>
      <c r="F103" s="21">
        <f>IF(F104&gt;H104,1,0)</f>
        <v>0</v>
      </c>
      <c r="G103" s="22"/>
      <c r="H103" s="23">
        <f>IF(H104&gt;F104,1,0)</f>
        <v>0</v>
      </c>
      <c r="I103" s="21">
        <f>IF(I104&gt;K104,1,0)</f>
        <v>0</v>
      </c>
      <c r="J103" s="22"/>
      <c r="K103" s="23">
        <f>IF(K104&gt;I104,1,0)</f>
        <v>0</v>
      </c>
      <c r="L103" s="21">
        <f>IF(L104&gt;N104,1,0)</f>
        <v>0</v>
      </c>
      <c r="M103" s="22"/>
      <c r="N103" s="23">
        <f>IF(N104&gt;L104,1,0)</f>
        <v>0</v>
      </c>
      <c r="O103" s="21">
        <f>IF(O104&gt;Q104,1,0)</f>
        <v>0</v>
      </c>
      <c r="P103" s="22"/>
      <c r="Q103" s="23">
        <f>IF(Q104&gt;O104,1,0)</f>
        <v>0</v>
      </c>
      <c r="R103" s="21">
        <f>IF(R104&gt;T104,1,0)</f>
        <v>0</v>
      </c>
      <c r="S103" s="127"/>
      <c r="T103" s="23">
        <f>IF(T104&gt;R104,1,0)</f>
        <v>0</v>
      </c>
      <c r="U103" s="21">
        <f>IF(U104&gt;W104,1,0)</f>
        <v>0</v>
      </c>
      <c r="V103" s="22"/>
      <c r="W103" s="23">
        <f>IF(W104&gt;U104,1,0)</f>
        <v>0</v>
      </c>
      <c r="X103" s="21">
        <f>IF(X104&gt;Z104,1,0)</f>
        <v>0</v>
      </c>
      <c r="Y103" s="22"/>
      <c r="Z103" s="23">
        <f>IF(Z104&gt;X104,1,0)</f>
        <v>0</v>
      </c>
      <c r="AA103" s="21">
        <f>IF(AA104&gt;AC104,1,0)</f>
        <v>0</v>
      </c>
      <c r="AB103" s="22"/>
      <c r="AC103" s="23">
        <f>IF(AC104&gt;AA104,1,0)</f>
        <v>0</v>
      </c>
      <c r="AD103" s="21">
        <f>IF(AD104&gt;AF104,1,0)</f>
        <v>0</v>
      </c>
      <c r="AE103" s="22"/>
      <c r="AF103" s="23">
        <f>IF(AF104&gt;AD104,1,0)</f>
        <v>0</v>
      </c>
      <c r="AG103" s="21">
        <f>IF(AG104&gt;AI104,1,0)</f>
        <v>0</v>
      </c>
      <c r="AH103" s="22"/>
      <c r="AI103" s="23">
        <f>IF(AI104&gt;AG104,1,0)</f>
        <v>0</v>
      </c>
      <c r="AJ103" s="21"/>
      <c r="AK103" s="22"/>
      <c r="AL103" s="23"/>
      <c r="AM103" s="24"/>
      <c r="AN103" s="25"/>
      <c r="AO103" s="26"/>
      <c r="AP103" s="376" t="e">
        <f>RANK(AW103,AW$51:AX$90)</f>
        <v>#DIV/0!</v>
      </c>
      <c r="AQ103" s="377"/>
      <c r="AR103" s="9"/>
      <c r="AS103" s="10"/>
      <c r="AT103" s="380" t="e">
        <f>AJ104/(AJ104+AL104)</f>
        <v>#DIV/0!</v>
      </c>
      <c r="AU103" s="381"/>
      <c r="AV103" s="365"/>
      <c r="AW103" s="380" t="e">
        <f>AT103+AV103</f>
        <v>#DIV/0!</v>
      </c>
      <c r="AX103" s="381"/>
      <c r="AY103" s="504">
        <f>AY149+1</f>
        <v>21</v>
      </c>
      <c r="AZ103" s="416">
        <f>+AZ149+1</f>
        <v>21</v>
      </c>
    </row>
    <row r="104" spans="1:52" ht="9" customHeight="1">
      <c r="A104" s="417"/>
      <c r="B104" s="417"/>
      <c r="C104" s="393"/>
      <c r="D104" s="457"/>
      <c r="E104" s="459"/>
      <c r="F104" s="382">
        <f>N96</f>
        <v>0</v>
      </c>
      <c r="G104" s="387" t="s">
        <v>3</v>
      </c>
      <c r="H104" s="383">
        <f>L96</f>
        <v>0</v>
      </c>
      <c r="I104" s="382">
        <f>N100</f>
        <v>0</v>
      </c>
      <c r="J104" s="387" t="s">
        <v>3</v>
      </c>
      <c r="K104" s="383">
        <f>L100</f>
        <v>0</v>
      </c>
      <c r="L104" s="382"/>
      <c r="M104" s="387"/>
      <c r="N104" s="383"/>
      <c r="O104" s="382"/>
      <c r="P104" s="387" t="s">
        <v>3</v>
      </c>
      <c r="Q104" s="383"/>
      <c r="R104" s="358"/>
      <c r="S104" s="460" t="s">
        <v>3</v>
      </c>
      <c r="T104" s="360"/>
      <c r="U104" s="382"/>
      <c r="V104" s="387" t="s">
        <v>3</v>
      </c>
      <c r="W104" s="383"/>
      <c r="X104" s="358"/>
      <c r="Y104" s="359" t="s">
        <v>3</v>
      </c>
      <c r="Z104" s="360"/>
      <c r="AA104" s="382"/>
      <c r="AB104" s="359" t="s">
        <v>3</v>
      </c>
      <c r="AC104" s="383"/>
      <c r="AD104" s="382"/>
      <c r="AE104" s="387" t="s">
        <v>3</v>
      </c>
      <c r="AF104" s="383"/>
      <c r="AG104" s="382"/>
      <c r="AH104" s="387" t="s">
        <v>3</v>
      </c>
      <c r="AI104" s="383"/>
      <c r="AJ104" s="382">
        <f>F103+I103+L103+O103+R103+AG103+U103+X103+AA103+AD103</f>
        <v>0</v>
      </c>
      <c r="AK104" s="387" t="s">
        <v>3</v>
      </c>
      <c r="AL104" s="383">
        <f>H103+K103+N103+Q103+T103+AI103+W103+Z103+AC103+AF103</f>
        <v>0</v>
      </c>
      <c r="AM104" s="382">
        <f>F104+I104+L104+O104+R104+AG104+U104+X104+AA104+AD104+AG104</f>
        <v>0</v>
      </c>
      <c r="AN104" s="387" t="s">
        <v>3</v>
      </c>
      <c r="AO104" s="383">
        <f>H104+K104+N104+Q104+T104+AI104+W104+Z104+AC104+AF104+AI104</f>
        <v>0</v>
      </c>
      <c r="AP104" s="358"/>
      <c r="AQ104" s="360"/>
      <c r="AR104" s="9"/>
      <c r="AS104" s="10"/>
      <c r="AT104" s="382"/>
      <c r="AU104" s="383"/>
      <c r="AV104" s="365"/>
      <c r="AW104" s="382"/>
      <c r="AX104" s="383"/>
      <c r="AY104" s="365"/>
      <c r="AZ104" s="418"/>
    </row>
    <row r="105" spans="1:52" ht="9" customHeight="1">
      <c r="A105" s="416">
        <v>320</v>
      </c>
      <c r="B105" s="416">
        <v>323</v>
      </c>
      <c r="C105" s="393"/>
      <c r="D105" s="461" t="e">
        <f>VLOOKUP(B105,WLIST,2,TRUE)&amp;"　"&amp;VLOOKUP(B105,WLIST,3,TRUE)</f>
        <v>#REF!</v>
      </c>
      <c r="E105" s="462" t="e">
        <f>VLOOKUP(B105,WLIST,4,TRUE)</f>
        <v>#REF!</v>
      </c>
      <c r="F105" s="382"/>
      <c r="G105" s="387"/>
      <c r="H105" s="383"/>
      <c r="I105" s="382"/>
      <c r="J105" s="387"/>
      <c r="K105" s="383"/>
      <c r="L105" s="382"/>
      <c r="M105" s="387"/>
      <c r="N105" s="383"/>
      <c r="O105" s="382"/>
      <c r="P105" s="387"/>
      <c r="Q105" s="383"/>
      <c r="R105" s="358"/>
      <c r="S105" s="460"/>
      <c r="T105" s="360"/>
      <c r="U105" s="382"/>
      <c r="V105" s="387"/>
      <c r="W105" s="383"/>
      <c r="X105" s="358"/>
      <c r="Y105" s="359"/>
      <c r="Z105" s="360"/>
      <c r="AA105" s="382"/>
      <c r="AB105" s="359"/>
      <c r="AC105" s="383"/>
      <c r="AD105" s="382"/>
      <c r="AE105" s="387"/>
      <c r="AF105" s="383"/>
      <c r="AG105" s="382"/>
      <c r="AH105" s="387"/>
      <c r="AI105" s="383"/>
      <c r="AJ105" s="382"/>
      <c r="AK105" s="387"/>
      <c r="AL105" s="383"/>
      <c r="AM105" s="382"/>
      <c r="AN105" s="387"/>
      <c r="AO105" s="383"/>
      <c r="AP105" s="358"/>
      <c r="AQ105" s="360"/>
      <c r="AR105" s="9"/>
      <c r="AS105" s="10"/>
      <c r="AT105" s="382"/>
      <c r="AU105" s="383"/>
      <c r="AV105" s="365"/>
      <c r="AW105" s="382"/>
      <c r="AX105" s="383"/>
      <c r="AY105" s="416">
        <f>AY103+1</f>
        <v>22</v>
      </c>
      <c r="AZ105" s="416">
        <f>+AZ103+1</f>
        <v>22</v>
      </c>
    </row>
    <row r="106" spans="1:52" ht="9" customHeight="1">
      <c r="A106" s="417"/>
      <c r="B106" s="417"/>
      <c r="C106" s="394"/>
      <c r="D106" s="461"/>
      <c r="E106" s="462"/>
      <c r="F106" s="27"/>
      <c r="G106" s="28"/>
      <c r="H106" s="29"/>
      <c r="I106" s="27"/>
      <c r="J106" s="28"/>
      <c r="K106" s="29"/>
      <c r="L106" s="27"/>
      <c r="M106" s="28"/>
      <c r="N106" s="29"/>
      <c r="O106" s="27"/>
      <c r="P106" s="28"/>
      <c r="Q106" s="29"/>
      <c r="R106" s="30"/>
      <c r="S106" s="128"/>
      <c r="T106" s="32"/>
      <c r="U106" s="27"/>
      <c r="V106" s="28"/>
      <c r="W106" s="29"/>
      <c r="X106" s="30"/>
      <c r="Y106" s="31"/>
      <c r="Z106" s="32"/>
      <c r="AA106" s="27"/>
      <c r="AB106" s="31"/>
      <c r="AC106" s="29"/>
      <c r="AD106" s="27"/>
      <c r="AE106" s="28"/>
      <c r="AF106" s="29"/>
      <c r="AG106" s="27"/>
      <c r="AH106" s="28"/>
      <c r="AI106" s="29"/>
      <c r="AJ106" s="27"/>
      <c r="AK106" s="28"/>
      <c r="AL106" s="29"/>
      <c r="AM106" s="366">
        <f>AM104-AO104</f>
        <v>0</v>
      </c>
      <c r="AN106" s="367"/>
      <c r="AO106" s="368"/>
      <c r="AP106" s="378"/>
      <c r="AQ106" s="379"/>
      <c r="AR106" s="9"/>
      <c r="AS106" s="10"/>
      <c r="AT106" s="384"/>
      <c r="AU106" s="385"/>
      <c r="AV106" s="365"/>
      <c r="AW106" s="384"/>
      <c r="AX106" s="385"/>
      <c r="AY106" s="417"/>
      <c r="AZ106" s="418"/>
    </row>
    <row r="107" spans="1:52" ht="9" customHeight="1">
      <c r="A107" s="416">
        <v>322</v>
      </c>
      <c r="B107" s="416">
        <v>315</v>
      </c>
      <c r="C107" s="392">
        <v>4</v>
      </c>
      <c r="D107" s="456" t="e">
        <f>VLOOKUP(B107,WLIST,2,TRUE)&amp;"　"&amp;VLOOKUP(B107,WLIST,3,TRUE)</f>
        <v>#REF!</v>
      </c>
      <c r="E107" s="458" t="e">
        <f>VLOOKUP(B107,WLIST,4,TRUE)</f>
        <v>#REF!</v>
      </c>
      <c r="F107" s="21">
        <f>IF(F108&gt;H108,1,0)</f>
        <v>0</v>
      </c>
      <c r="G107" s="22"/>
      <c r="H107" s="23">
        <f>IF(H108&gt;F108,1,0)</f>
        <v>0</v>
      </c>
      <c r="I107" s="21">
        <f>IF(I108&gt;K108,1,0)</f>
        <v>0</v>
      </c>
      <c r="J107" s="22"/>
      <c r="K107" s="23">
        <f>IF(K108&gt;I108,1,0)</f>
        <v>0</v>
      </c>
      <c r="L107" s="21">
        <f>IF(L108&gt;N108,1,0)</f>
        <v>0</v>
      </c>
      <c r="M107" s="22"/>
      <c r="N107" s="23">
        <f>IF(N108&gt;L108,1,0)</f>
        <v>0</v>
      </c>
      <c r="O107" s="21">
        <f>IF(O108&gt;Q108,1,0)</f>
        <v>0</v>
      </c>
      <c r="P107" s="22"/>
      <c r="Q107" s="23">
        <f>IF(Q108&gt;O108,1,0)</f>
        <v>0</v>
      </c>
      <c r="R107" s="21">
        <f>IF(R108&gt;T108,1,0)</f>
        <v>0</v>
      </c>
      <c r="S107" s="127"/>
      <c r="T107" s="23">
        <f>IF(T108&gt;R108,1,0)</f>
        <v>0</v>
      </c>
      <c r="U107" s="21">
        <f>IF(U108&gt;W108,1,0)</f>
        <v>0</v>
      </c>
      <c r="V107" s="22"/>
      <c r="W107" s="23">
        <f>IF(W108&gt;U108,1,0)</f>
        <v>0</v>
      </c>
      <c r="X107" s="21">
        <f>IF(X108&gt;Z108,1,0)</f>
        <v>0</v>
      </c>
      <c r="Y107" s="22"/>
      <c r="Z107" s="23">
        <f>IF(Z108&gt;X108,1,0)</f>
        <v>0</v>
      </c>
      <c r="AA107" s="21">
        <f>IF(AA108&gt;AC108,1,0)</f>
        <v>0</v>
      </c>
      <c r="AB107" s="22"/>
      <c r="AC107" s="23">
        <f>IF(AC108&gt;AA108,1,0)</f>
        <v>0</v>
      </c>
      <c r="AD107" s="21">
        <f>IF(AD108&gt;AF108,1,0)</f>
        <v>0</v>
      </c>
      <c r="AE107" s="22"/>
      <c r="AF107" s="23">
        <f>IF(AF108&gt;AD108,1,0)</f>
        <v>0</v>
      </c>
      <c r="AG107" s="21">
        <f>IF(AG108&gt;AI108,1,0)</f>
        <v>0</v>
      </c>
      <c r="AH107" s="22"/>
      <c r="AI107" s="23">
        <f>IF(AI108&gt;AG108,1,0)</f>
        <v>0</v>
      </c>
      <c r="AJ107" s="21"/>
      <c r="AK107" s="22"/>
      <c r="AL107" s="23"/>
      <c r="AM107" s="24"/>
      <c r="AN107" s="25"/>
      <c r="AO107" s="26"/>
      <c r="AP107" s="376" t="e">
        <f>RANK(AW107,AW$51:AX$90)</f>
        <v>#DIV/0!</v>
      </c>
      <c r="AQ107" s="377"/>
      <c r="AR107" s="9"/>
      <c r="AS107" s="10"/>
      <c r="AT107" s="380" t="e">
        <f>AJ108/(AJ108+AL108)</f>
        <v>#DIV/0!</v>
      </c>
      <c r="AU107" s="381"/>
      <c r="AV107" s="365"/>
      <c r="AW107" s="380" t="e">
        <f>AT107+AV107</f>
        <v>#DIV/0!</v>
      </c>
      <c r="AX107" s="381"/>
      <c r="AY107" s="416">
        <f>AY65+1</f>
        <v>27</v>
      </c>
      <c r="AZ107" s="416">
        <f>+AZ65+1</f>
        <v>27</v>
      </c>
    </row>
    <row r="108" spans="1:52" ht="9" customHeight="1">
      <c r="A108" s="417"/>
      <c r="B108" s="417"/>
      <c r="C108" s="393"/>
      <c r="D108" s="457"/>
      <c r="E108" s="459"/>
      <c r="F108" s="382">
        <f>Q96</f>
        <v>0</v>
      </c>
      <c r="G108" s="387" t="s">
        <v>3</v>
      </c>
      <c r="H108" s="383">
        <f>O96</f>
        <v>0</v>
      </c>
      <c r="I108" s="382">
        <f>Q100</f>
        <v>0</v>
      </c>
      <c r="J108" s="387" t="s">
        <v>3</v>
      </c>
      <c r="K108" s="383">
        <f>O100</f>
        <v>0</v>
      </c>
      <c r="L108" s="382">
        <f>Q104</f>
        <v>0</v>
      </c>
      <c r="M108" s="387" t="s">
        <v>3</v>
      </c>
      <c r="N108" s="383">
        <f>O104</f>
        <v>0</v>
      </c>
      <c r="O108" s="382"/>
      <c r="P108" s="387"/>
      <c r="Q108" s="383"/>
      <c r="R108" s="358"/>
      <c r="S108" s="460" t="s">
        <v>3</v>
      </c>
      <c r="T108" s="360"/>
      <c r="U108" s="382"/>
      <c r="V108" s="387" t="s">
        <v>3</v>
      </c>
      <c r="W108" s="383"/>
      <c r="X108" s="358"/>
      <c r="Y108" s="359" t="s">
        <v>3</v>
      </c>
      <c r="Z108" s="360"/>
      <c r="AA108" s="382"/>
      <c r="AB108" s="359" t="s">
        <v>3</v>
      </c>
      <c r="AC108" s="383"/>
      <c r="AD108" s="382"/>
      <c r="AE108" s="387" t="s">
        <v>3</v>
      </c>
      <c r="AF108" s="383"/>
      <c r="AG108" s="382"/>
      <c r="AH108" s="387" t="s">
        <v>3</v>
      </c>
      <c r="AI108" s="383"/>
      <c r="AJ108" s="382">
        <f>F107+I107+L107+O107+R107+AG107+U107+X107+AA107+AD107</f>
        <v>0</v>
      </c>
      <c r="AK108" s="387" t="s">
        <v>3</v>
      </c>
      <c r="AL108" s="383">
        <f>H107+K107+N107+Q107+T107+AI107+W107+Z107+AC107+AF107</f>
        <v>0</v>
      </c>
      <c r="AM108" s="382">
        <f>F108+I108+L108+O108+R108+AG108+U108+X108+AA108+AD108+AG108</f>
        <v>0</v>
      </c>
      <c r="AN108" s="387" t="s">
        <v>3</v>
      </c>
      <c r="AO108" s="383">
        <f>H108+K108+N108+Q108+T108+AI108+W108+Z108+AC108+AF108+AI108</f>
        <v>0</v>
      </c>
      <c r="AP108" s="358"/>
      <c r="AQ108" s="360"/>
      <c r="AR108" s="9"/>
      <c r="AS108" s="10"/>
      <c r="AT108" s="382"/>
      <c r="AU108" s="383"/>
      <c r="AV108" s="365"/>
      <c r="AW108" s="382"/>
      <c r="AX108" s="383"/>
      <c r="AY108" s="417"/>
      <c r="AZ108" s="418"/>
    </row>
    <row r="109" spans="1:52" ht="9" customHeight="1">
      <c r="A109" s="416">
        <v>323</v>
      </c>
      <c r="B109" s="416">
        <v>320</v>
      </c>
      <c r="C109" s="393"/>
      <c r="D109" s="461" t="e">
        <f>VLOOKUP(B109,WLIST,2,TRUE)&amp;"　"&amp;VLOOKUP(B109,WLIST,3,TRUE)</f>
        <v>#REF!</v>
      </c>
      <c r="E109" s="462" t="e">
        <f>VLOOKUP(B109,WLIST,4,TRUE)</f>
        <v>#REF!</v>
      </c>
      <c r="F109" s="382"/>
      <c r="G109" s="387"/>
      <c r="H109" s="383"/>
      <c r="I109" s="382"/>
      <c r="J109" s="387"/>
      <c r="K109" s="383"/>
      <c r="L109" s="382"/>
      <c r="M109" s="387"/>
      <c r="N109" s="383"/>
      <c r="O109" s="382"/>
      <c r="P109" s="387"/>
      <c r="Q109" s="383"/>
      <c r="R109" s="358"/>
      <c r="S109" s="460"/>
      <c r="T109" s="360"/>
      <c r="U109" s="382"/>
      <c r="V109" s="387"/>
      <c r="W109" s="383"/>
      <c r="X109" s="358"/>
      <c r="Y109" s="359"/>
      <c r="Z109" s="360"/>
      <c r="AA109" s="382"/>
      <c r="AB109" s="359"/>
      <c r="AC109" s="383"/>
      <c r="AD109" s="382"/>
      <c r="AE109" s="387"/>
      <c r="AF109" s="383"/>
      <c r="AG109" s="382"/>
      <c r="AH109" s="387"/>
      <c r="AI109" s="383"/>
      <c r="AJ109" s="382"/>
      <c r="AK109" s="387"/>
      <c r="AL109" s="383"/>
      <c r="AM109" s="382"/>
      <c r="AN109" s="387"/>
      <c r="AO109" s="383"/>
      <c r="AP109" s="358"/>
      <c r="AQ109" s="360"/>
      <c r="AR109" s="9"/>
      <c r="AS109" s="10"/>
      <c r="AT109" s="382"/>
      <c r="AU109" s="383"/>
      <c r="AV109" s="365"/>
      <c r="AW109" s="382"/>
      <c r="AX109" s="383"/>
      <c r="AY109" s="416">
        <f>AY107+1</f>
        <v>28</v>
      </c>
      <c r="AZ109" s="416">
        <f>+AZ107+1</f>
        <v>28</v>
      </c>
    </row>
    <row r="110" spans="1:52" ht="9" customHeight="1">
      <c r="A110" s="417"/>
      <c r="B110" s="417"/>
      <c r="C110" s="394"/>
      <c r="D110" s="493"/>
      <c r="E110" s="492"/>
      <c r="F110" s="27"/>
      <c r="G110" s="28"/>
      <c r="H110" s="29"/>
      <c r="I110" s="27"/>
      <c r="J110" s="28"/>
      <c r="K110" s="29"/>
      <c r="L110" s="27"/>
      <c r="M110" s="28"/>
      <c r="N110" s="29"/>
      <c r="O110" s="27"/>
      <c r="P110" s="28"/>
      <c r="Q110" s="29"/>
      <c r="R110" s="30"/>
      <c r="S110" s="128"/>
      <c r="T110" s="32"/>
      <c r="U110" s="27"/>
      <c r="V110" s="28"/>
      <c r="W110" s="29"/>
      <c r="X110" s="30"/>
      <c r="Y110" s="31"/>
      <c r="Z110" s="32"/>
      <c r="AA110" s="27"/>
      <c r="AB110" s="31"/>
      <c r="AC110" s="29"/>
      <c r="AD110" s="27"/>
      <c r="AE110" s="28"/>
      <c r="AF110" s="29"/>
      <c r="AG110" s="27"/>
      <c r="AH110" s="28"/>
      <c r="AI110" s="29"/>
      <c r="AJ110" s="27"/>
      <c r="AK110" s="28"/>
      <c r="AL110" s="29"/>
      <c r="AM110" s="366">
        <f>AM108-AO108</f>
        <v>0</v>
      </c>
      <c r="AN110" s="367"/>
      <c r="AO110" s="368"/>
      <c r="AP110" s="378"/>
      <c r="AQ110" s="379"/>
      <c r="AR110" s="9"/>
      <c r="AS110" s="10"/>
      <c r="AT110" s="384"/>
      <c r="AU110" s="385"/>
      <c r="AV110" s="365"/>
      <c r="AW110" s="384"/>
      <c r="AX110" s="385"/>
      <c r="AY110" s="417"/>
      <c r="AZ110" s="418"/>
    </row>
    <row r="111" spans="1:52" s="15" customFormat="1" ht="9" hidden="1" customHeight="1">
      <c r="A111" s="416">
        <v>290</v>
      </c>
      <c r="B111" s="416"/>
      <c r="C111" s="484">
        <v>5</v>
      </c>
      <c r="D111" s="456" t="e">
        <f>VLOOKUP(B111,WLIST,2,TRUE)&amp;"　"&amp;VLOOKUP(B111,WLIST,3,TRUE)</f>
        <v>#REF!</v>
      </c>
      <c r="E111" s="458" t="e">
        <f>VLOOKUP(B111,WLIST,4,TRUE)</f>
        <v>#REF!</v>
      </c>
      <c r="F111" s="21">
        <f>IF(F112&gt;H112,1,0)</f>
        <v>0</v>
      </c>
      <c r="G111" s="22"/>
      <c r="H111" s="23">
        <f>IF(H112&gt;F112,1,0)</f>
        <v>0</v>
      </c>
      <c r="I111" s="21">
        <f>IF(I112&gt;K112,1,0)</f>
        <v>0</v>
      </c>
      <c r="J111" s="22"/>
      <c r="K111" s="23">
        <f>IF(K112&gt;I112,1,0)</f>
        <v>0</v>
      </c>
      <c r="L111" s="21">
        <f>IF(L112&gt;N112,1,0)</f>
        <v>0</v>
      </c>
      <c r="M111" s="22"/>
      <c r="N111" s="23">
        <f>IF(N112&gt;L112,1,0)</f>
        <v>0</v>
      </c>
      <c r="O111" s="21">
        <f>IF(O112&gt;Q112,1,0)</f>
        <v>0</v>
      </c>
      <c r="P111" s="22"/>
      <c r="Q111" s="23">
        <f>IF(Q112&gt;O112,1,0)</f>
        <v>0</v>
      </c>
      <c r="R111" s="21">
        <f>IF(R112&gt;T112,1,0)</f>
        <v>0</v>
      </c>
      <c r="S111" s="127"/>
      <c r="T111" s="23">
        <f>IF(T112&gt;R112,1,0)</f>
        <v>0</v>
      </c>
      <c r="U111" s="21">
        <f>IF(U112&gt;W112,1,0)</f>
        <v>0</v>
      </c>
      <c r="V111" s="22"/>
      <c r="W111" s="23">
        <f>IF(W112&gt;U112,1,0)</f>
        <v>0</v>
      </c>
      <c r="X111" s="21">
        <f>IF(X112&gt;Z112,1,0)</f>
        <v>0</v>
      </c>
      <c r="Y111" s="22"/>
      <c r="Z111" s="23">
        <f>IF(Z112&gt;X112,1,0)</f>
        <v>0</v>
      </c>
      <c r="AA111" s="21">
        <f>IF(AA112&gt;AC112,1,0)</f>
        <v>0</v>
      </c>
      <c r="AB111" s="22"/>
      <c r="AC111" s="23">
        <f>IF(AC112&gt;AA112,1,0)</f>
        <v>0</v>
      </c>
      <c r="AD111" s="21">
        <f>IF(AD112&gt;AF112,1,0)</f>
        <v>0</v>
      </c>
      <c r="AE111" s="22"/>
      <c r="AF111" s="23">
        <f>IF(AF112&gt;AD112,1,0)</f>
        <v>0</v>
      </c>
      <c r="AG111" s="21">
        <f>IF(AG112&gt;AI112,1,0)</f>
        <v>0</v>
      </c>
      <c r="AH111" s="22"/>
      <c r="AI111" s="23">
        <f>IF(AI112&gt;AG112,1,0)</f>
        <v>0</v>
      </c>
      <c r="AJ111" s="21"/>
      <c r="AK111" s="22"/>
      <c r="AL111" s="23"/>
      <c r="AM111" s="24"/>
      <c r="AN111" s="25"/>
      <c r="AO111" s="26"/>
      <c r="AP111" s="376" t="e">
        <f>RANK(AW111,AW$51:AX$90)</f>
        <v>#DIV/0!</v>
      </c>
      <c r="AQ111" s="377"/>
      <c r="AR111" s="35"/>
      <c r="AS111" s="17"/>
      <c r="AT111" s="376"/>
      <c r="AU111" s="377"/>
      <c r="AV111" s="440"/>
      <c r="AW111" s="376"/>
      <c r="AX111" s="377"/>
      <c r="AY111" s="504"/>
      <c r="AZ111" s="416"/>
    </row>
    <row r="112" spans="1:52" s="15" customFormat="1" ht="9" hidden="1" customHeight="1">
      <c r="A112" s="417"/>
      <c r="B112" s="417"/>
      <c r="C112" s="485"/>
      <c r="D112" s="457"/>
      <c r="E112" s="459"/>
      <c r="F112" s="382">
        <f>T96</f>
        <v>0</v>
      </c>
      <c r="G112" s="387" t="s">
        <v>3</v>
      </c>
      <c r="H112" s="383">
        <f>R96</f>
        <v>0</v>
      </c>
      <c r="I112" s="382">
        <f>T100</f>
        <v>0</v>
      </c>
      <c r="J112" s="387" t="s">
        <v>3</v>
      </c>
      <c r="K112" s="383">
        <f>R100</f>
        <v>0</v>
      </c>
      <c r="L112" s="382">
        <f>T104</f>
        <v>0</v>
      </c>
      <c r="M112" s="387" t="s">
        <v>3</v>
      </c>
      <c r="N112" s="383">
        <f>R104</f>
        <v>0</v>
      </c>
      <c r="O112" s="382">
        <f>T108</f>
        <v>0</v>
      </c>
      <c r="P112" s="387" t="s">
        <v>3</v>
      </c>
      <c r="Q112" s="383">
        <f>R108</f>
        <v>0</v>
      </c>
      <c r="R112" s="358"/>
      <c r="S112" s="460"/>
      <c r="T112" s="360"/>
      <c r="U112" s="382"/>
      <c r="V112" s="387" t="s">
        <v>3</v>
      </c>
      <c r="W112" s="383"/>
      <c r="X112" s="358"/>
      <c r="Y112" s="359" t="s">
        <v>3</v>
      </c>
      <c r="Z112" s="360"/>
      <c r="AA112" s="382"/>
      <c r="AB112" s="359" t="s">
        <v>3</v>
      </c>
      <c r="AC112" s="383"/>
      <c r="AD112" s="382"/>
      <c r="AE112" s="387" t="s">
        <v>3</v>
      </c>
      <c r="AF112" s="383"/>
      <c r="AG112" s="382"/>
      <c r="AH112" s="387" t="s">
        <v>3</v>
      </c>
      <c r="AI112" s="383"/>
      <c r="AJ112" s="382">
        <f>F111+I111+L111+O111+R111+AG111+U111+X111+AA111+AD111</f>
        <v>0</v>
      </c>
      <c r="AK112" s="387" t="s">
        <v>3</v>
      </c>
      <c r="AL112" s="383">
        <f>H111+K111+N111+Q111+T111+AI111+W111+Z111+AC111+AF111</f>
        <v>0</v>
      </c>
      <c r="AM112" s="382">
        <f>F112+I112+L112+O112+R112+AG112+U112+X112+AA112+AD112+AG112</f>
        <v>0</v>
      </c>
      <c r="AN112" s="387" t="s">
        <v>3</v>
      </c>
      <c r="AO112" s="383">
        <f>H112+K112+N112+Q112+T112+AI112+W112+Z112+AC112+AF112+AI112</f>
        <v>0</v>
      </c>
      <c r="AP112" s="358"/>
      <c r="AQ112" s="360"/>
      <c r="AR112" s="35"/>
      <c r="AS112" s="17"/>
      <c r="AT112" s="358"/>
      <c r="AU112" s="360"/>
      <c r="AV112" s="440"/>
      <c r="AW112" s="358"/>
      <c r="AX112" s="360"/>
      <c r="AY112" s="365"/>
      <c r="AZ112" s="418"/>
    </row>
    <row r="113" spans="1:52" s="15" customFormat="1" ht="9" hidden="1" customHeight="1">
      <c r="A113" s="416">
        <v>286</v>
      </c>
      <c r="B113" s="416"/>
      <c r="C113" s="485"/>
      <c r="D113" s="461" t="e">
        <f>VLOOKUP(B113,WLIST,2,TRUE)&amp;"　"&amp;VLOOKUP(B113,WLIST,3,TRUE)</f>
        <v>#REF!</v>
      </c>
      <c r="E113" s="462" t="e">
        <f>VLOOKUP(B113,WLIST,4,TRUE)</f>
        <v>#REF!</v>
      </c>
      <c r="F113" s="382"/>
      <c r="G113" s="387"/>
      <c r="H113" s="383"/>
      <c r="I113" s="382"/>
      <c r="J113" s="387"/>
      <c r="K113" s="383"/>
      <c r="L113" s="382"/>
      <c r="M113" s="387"/>
      <c r="N113" s="383"/>
      <c r="O113" s="382"/>
      <c r="P113" s="387"/>
      <c r="Q113" s="383"/>
      <c r="R113" s="358"/>
      <c r="S113" s="460"/>
      <c r="T113" s="360"/>
      <c r="U113" s="382"/>
      <c r="V113" s="387"/>
      <c r="W113" s="383"/>
      <c r="X113" s="358"/>
      <c r="Y113" s="359"/>
      <c r="Z113" s="360"/>
      <c r="AA113" s="382"/>
      <c r="AB113" s="359"/>
      <c r="AC113" s="383"/>
      <c r="AD113" s="382"/>
      <c r="AE113" s="387"/>
      <c r="AF113" s="383"/>
      <c r="AG113" s="382"/>
      <c r="AH113" s="387"/>
      <c r="AI113" s="383"/>
      <c r="AJ113" s="382"/>
      <c r="AK113" s="387"/>
      <c r="AL113" s="383"/>
      <c r="AM113" s="382"/>
      <c r="AN113" s="387"/>
      <c r="AO113" s="383"/>
      <c r="AP113" s="358"/>
      <c r="AQ113" s="360"/>
      <c r="AR113" s="35"/>
      <c r="AS113" s="17"/>
      <c r="AT113" s="358"/>
      <c r="AU113" s="360"/>
      <c r="AV113" s="440"/>
      <c r="AW113" s="358"/>
      <c r="AX113" s="360"/>
      <c r="AY113" s="416"/>
      <c r="AZ113" s="416"/>
    </row>
    <row r="114" spans="1:52" s="15" customFormat="1" ht="9" hidden="1" customHeight="1">
      <c r="A114" s="417"/>
      <c r="B114" s="417"/>
      <c r="C114" s="486"/>
      <c r="D114" s="493"/>
      <c r="E114" s="492"/>
      <c r="F114" s="27"/>
      <c r="G114" s="28"/>
      <c r="H114" s="29"/>
      <c r="I114" s="27"/>
      <c r="J114" s="28"/>
      <c r="K114" s="29"/>
      <c r="L114" s="27"/>
      <c r="M114" s="28"/>
      <c r="N114" s="29"/>
      <c r="O114" s="27"/>
      <c r="P114" s="28"/>
      <c r="Q114" s="29"/>
      <c r="R114" s="30"/>
      <c r="S114" s="128"/>
      <c r="T114" s="32"/>
      <c r="U114" s="27"/>
      <c r="V114" s="28"/>
      <c r="W114" s="29"/>
      <c r="X114" s="30"/>
      <c r="Y114" s="31"/>
      <c r="Z114" s="32"/>
      <c r="AA114" s="27"/>
      <c r="AB114" s="31"/>
      <c r="AC114" s="29"/>
      <c r="AD114" s="27"/>
      <c r="AE114" s="28"/>
      <c r="AF114" s="29"/>
      <c r="AG114" s="27"/>
      <c r="AH114" s="28"/>
      <c r="AI114" s="29"/>
      <c r="AJ114" s="27"/>
      <c r="AK114" s="28"/>
      <c r="AL114" s="29"/>
      <c r="AM114" s="366">
        <f>AM112-AO112</f>
        <v>0</v>
      </c>
      <c r="AN114" s="367"/>
      <c r="AO114" s="368"/>
      <c r="AP114" s="378"/>
      <c r="AQ114" s="379"/>
      <c r="AR114" s="35"/>
      <c r="AS114" s="17"/>
      <c r="AT114" s="378"/>
      <c r="AU114" s="379"/>
      <c r="AV114" s="440"/>
      <c r="AW114" s="378"/>
      <c r="AX114" s="379"/>
      <c r="AY114" s="417"/>
      <c r="AZ114" s="418"/>
    </row>
    <row r="115" spans="1:52" ht="9" hidden="1" customHeight="1">
      <c r="A115" t="e">
        <v>#N/A</v>
      </c>
      <c r="B115" s="416" t="e">
        <f>VLOOKUP(AZ115,onna,2)</f>
        <v>#REF!</v>
      </c>
      <c r="C115" s="392">
        <v>6</v>
      </c>
      <c r="D115" s="456" t="e">
        <f>VLOOKUP(B115,WLIST,2,TRUE)&amp;"　"&amp;VLOOKUP(B115,WLIST,3,TRUE)</f>
        <v>#REF!</v>
      </c>
      <c r="E115" s="458" t="e">
        <f>VLOOKUP(B115,WLIST,4,TRUE)</f>
        <v>#REF!</v>
      </c>
      <c r="F115" s="21">
        <f>IF(F116&gt;H116,1,0)</f>
        <v>0</v>
      </c>
      <c r="G115" s="22"/>
      <c r="H115" s="23">
        <f>IF(H116&gt;F116,1,0)</f>
        <v>0</v>
      </c>
      <c r="I115" s="21">
        <f>IF(I116&gt;K116,1,0)</f>
        <v>0</v>
      </c>
      <c r="J115" s="22"/>
      <c r="K115" s="23">
        <f>IF(K116&gt;I116,1,0)</f>
        <v>0</v>
      </c>
      <c r="L115" s="21">
        <f>IF(L116&gt;N116,1,0)</f>
        <v>0</v>
      </c>
      <c r="M115" s="22"/>
      <c r="N115" s="23">
        <f>IF(N116&gt;L116,1,0)</f>
        <v>0</v>
      </c>
      <c r="O115" s="21">
        <f>IF(O116&gt;Q116,1,0)</f>
        <v>0</v>
      </c>
      <c r="P115" s="22"/>
      <c r="Q115" s="23">
        <f>IF(Q116&gt;O116,1,0)</f>
        <v>0</v>
      </c>
      <c r="R115" s="21">
        <f>IF(R116&gt;T116,1,0)</f>
        <v>0</v>
      </c>
      <c r="S115" s="127"/>
      <c r="T115" s="23">
        <f>IF(T116&gt;R116,1,0)</f>
        <v>0</v>
      </c>
      <c r="U115" s="21">
        <f>IF(U116&gt;W116,1,0)</f>
        <v>0</v>
      </c>
      <c r="V115" s="22"/>
      <c r="W115" s="23">
        <f>IF(W116&gt;U116,1,0)</f>
        <v>0</v>
      </c>
      <c r="X115" s="21">
        <f>IF(X116&gt;Z116,1,0)</f>
        <v>0</v>
      </c>
      <c r="Y115" s="22"/>
      <c r="Z115" s="23">
        <f>IF(Z116&gt;X116,1,0)</f>
        <v>0</v>
      </c>
      <c r="AA115" s="21">
        <f>IF(AA116&gt;AC116,1,0)</f>
        <v>0</v>
      </c>
      <c r="AB115" s="22"/>
      <c r="AC115" s="23">
        <f>IF(AC116&gt;AA116,1,0)</f>
        <v>0</v>
      </c>
      <c r="AD115" s="21">
        <f>IF(AD116&gt;AF116,1,0)</f>
        <v>0</v>
      </c>
      <c r="AE115" s="22"/>
      <c r="AF115" s="23">
        <f>IF(AF116&gt;AD116,1,0)</f>
        <v>0</v>
      </c>
      <c r="AG115" s="21">
        <f>IF(AG116&gt;AI116,1,0)</f>
        <v>0</v>
      </c>
      <c r="AH115" s="22"/>
      <c r="AI115" s="23">
        <f>IF(AI116&gt;AG116,1,0)</f>
        <v>0</v>
      </c>
      <c r="AJ115" s="21"/>
      <c r="AK115" s="22"/>
      <c r="AL115" s="23"/>
      <c r="AM115" s="24"/>
      <c r="AN115" s="25"/>
      <c r="AO115" s="26"/>
      <c r="AP115" s="376"/>
      <c r="AQ115" s="377"/>
      <c r="AR115" s="9"/>
      <c r="AS115" s="10"/>
      <c r="AT115" s="380"/>
      <c r="AU115" s="381"/>
      <c r="AV115" s="365"/>
      <c r="AW115" s="380"/>
      <c r="AX115" s="381"/>
      <c r="AY115" s="416"/>
      <c r="AZ115" s="416"/>
    </row>
    <row r="116" spans="1:52" ht="9" hidden="1" customHeight="1">
      <c r="B116" s="417"/>
      <c r="C116" s="393"/>
      <c r="D116" s="457"/>
      <c r="E116" s="459"/>
      <c r="F116" s="382">
        <f>W96</f>
        <v>0</v>
      </c>
      <c r="G116" s="387" t="s">
        <v>3</v>
      </c>
      <c r="H116" s="383">
        <f>U96</f>
        <v>0</v>
      </c>
      <c r="I116" s="382">
        <f>W100</f>
        <v>0</v>
      </c>
      <c r="J116" s="387" t="s">
        <v>3</v>
      </c>
      <c r="K116" s="383">
        <f>U100</f>
        <v>0</v>
      </c>
      <c r="L116" s="382">
        <f>W104</f>
        <v>0</v>
      </c>
      <c r="M116" s="387" t="s">
        <v>3</v>
      </c>
      <c r="N116" s="383">
        <f>U104</f>
        <v>0</v>
      </c>
      <c r="O116" s="382">
        <f>W108</f>
        <v>0</v>
      </c>
      <c r="P116" s="387" t="s">
        <v>3</v>
      </c>
      <c r="Q116" s="383">
        <f>U108</f>
        <v>0</v>
      </c>
      <c r="R116" s="382">
        <f>W112</f>
        <v>0</v>
      </c>
      <c r="S116" s="460" t="s">
        <v>3</v>
      </c>
      <c r="T116" s="383">
        <f>U112</f>
        <v>0</v>
      </c>
      <c r="U116" s="382"/>
      <c r="V116" s="387"/>
      <c r="W116" s="383"/>
      <c r="X116" s="358"/>
      <c r="Y116" s="359" t="s">
        <v>3</v>
      </c>
      <c r="Z116" s="360"/>
      <c r="AA116" s="382"/>
      <c r="AB116" s="359" t="s">
        <v>3</v>
      </c>
      <c r="AC116" s="383"/>
      <c r="AD116" s="382"/>
      <c r="AE116" s="387" t="s">
        <v>3</v>
      </c>
      <c r="AF116" s="383"/>
      <c r="AG116" s="382"/>
      <c r="AH116" s="387" t="s">
        <v>3</v>
      </c>
      <c r="AI116" s="383"/>
      <c r="AJ116" s="382">
        <f>F115+I115+L115+O115+R115+AG115+U115+X115+AA115+AD115</f>
        <v>0</v>
      </c>
      <c r="AK116" s="387" t="s">
        <v>3</v>
      </c>
      <c r="AL116" s="383">
        <f>H115+K115+N115+Q115+T115+AI115+W115+Z115+AC115+AF115</f>
        <v>0</v>
      </c>
      <c r="AM116" s="382">
        <f>F116+I116+L116+O116+R116+AG116+U116+X116+AA116+AD116+AG116</f>
        <v>0</v>
      </c>
      <c r="AN116" s="387" t="s">
        <v>3</v>
      </c>
      <c r="AO116" s="383">
        <f>H116+K116+N116+Q116+T116+AI116+W116+Z116+AC116+AF116+AI116</f>
        <v>0</v>
      </c>
      <c r="AP116" s="358"/>
      <c r="AQ116" s="360"/>
      <c r="AR116" s="9"/>
      <c r="AS116" s="10"/>
      <c r="AT116" s="382"/>
      <c r="AU116" s="383"/>
      <c r="AV116" s="365"/>
      <c r="AW116" s="382"/>
      <c r="AX116" s="383"/>
      <c r="AY116" s="417"/>
      <c r="AZ116" s="418"/>
    </row>
    <row r="117" spans="1:52" ht="9" hidden="1" customHeight="1">
      <c r="A117" t="e">
        <v>#N/A</v>
      </c>
      <c r="B117" s="416" t="e">
        <f>VLOOKUP(AZ117,onna,2)</f>
        <v>#REF!</v>
      </c>
      <c r="C117" s="393"/>
      <c r="D117" s="461" t="e">
        <f>VLOOKUP(B117,WLIST,2,TRUE)&amp;"　"&amp;VLOOKUP(B117,WLIST,3,TRUE)</f>
        <v>#REF!</v>
      </c>
      <c r="E117" s="462" t="e">
        <f>VLOOKUP(B117,WLIST,4,TRUE)</f>
        <v>#REF!</v>
      </c>
      <c r="F117" s="382"/>
      <c r="G117" s="387"/>
      <c r="H117" s="383"/>
      <c r="I117" s="382"/>
      <c r="J117" s="387"/>
      <c r="K117" s="383"/>
      <c r="L117" s="382"/>
      <c r="M117" s="387"/>
      <c r="N117" s="383"/>
      <c r="O117" s="382"/>
      <c r="P117" s="387"/>
      <c r="Q117" s="383"/>
      <c r="R117" s="382"/>
      <c r="S117" s="460"/>
      <c r="T117" s="383"/>
      <c r="U117" s="382"/>
      <c r="V117" s="387"/>
      <c r="W117" s="383"/>
      <c r="X117" s="358"/>
      <c r="Y117" s="359"/>
      <c r="Z117" s="360"/>
      <c r="AA117" s="382"/>
      <c r="AB117" s="359"/>
      <c r="AC117" s="383"/>
      <c r="AD117" s="382"/>
      <c r="AE117" s="387"/>
      <c r="AF117" s="383"/>
      <c r="AG117" s="382"/>
      <c r="AH117" s="387"/>
      <c r="AI117" s="383"/>
      <c r="AJ117" s="382"/>
      <c r="AK117" s="387"/>
      <c r="AL117" s="383"/>
      <c r="AM117" s="382"/>
      <c r="AN117" s="387"/>
      <c r="AO117" s="383"/>
      <c r="AP117" s="358"/>
      <c r="AQ117" s="360"/>
      <c r="AR117" s="9"/>
      <c r="AS117" s="10"/>
      <c r="AT117" s="382"/>
      <c r="AU117" s="383"/>
      <c r="AV117" s="365"/>
      <c r="AW117" s="382"/>
      <c r="AX117" s="383"/>
      <c r="AY117" s="416"/>
      <c r="AZ117" s="416"/>
    </row>
    <row r="118" spans="1:52" ht="9" hidden="1" customHeight="1">
      <c r="B118" s="417"/>
      <c r="C118" s="394"/>
      <c r="D118" s="493"/>
      <c r="E118" s="492"/>
      <c r="F118" s="27"/>
      <c r="G118" s="28"/>
      <c r="H118" s="29"/>
      <c r="I118" s="27"/>
      <c r="J118" s="28"/>
      <c r="K118" s="29"/>
      <c r="L118" s="27"/>
      <c r="M118" s="28"/>
      <c r="N118" s="29"/>
      <c r="O118" s="27"/>
      <c r="P118" s="28"/>
      <c r="Q118" s="29"/>
      <c r="R118" s="27"/>
      <c r="S118" s="128"/>
      <c r="T118" s="29"/>
      <c r="U118" s="27"/>
      <c r="V118" s="28"/>
      <c r="W118" s="29"/>
      <c r="X118" s="30"/>
      <c r="Y118" s="31"/>
      <c r="Z118" s="32"/>
      <c r="AA118" s="27"/>
      <c r="AB118" s="31"/>
      <c r="AC118" s="29"/>
      <c r="AD118" s="27"/>
      <c r="AE118" s="28"/>
      <c r="AF118" s="29"/>
      <c r="AG118" s="27"/>
      <c r="AH118" s="28"/>
      <c r="AI118" s="29"/>
      <c r="AJ118" s="27"/>
      <c r="AK118" s="28"/>
      <c r="AL118" s="29"/>
      <c r="AM118" s="366">
        <f>AM116-AO116</f>
        <v>0</v>
      </c>
      <c r="AN118" s="367"/>
      <c r="AO118" s="368"/>
      <c r="AP118" s="378"/>
      <c r="AQ118" s="379"/>
      <c r="AR118" s="9"/>
      <c r="AS118" s="10"/>
      <c r="AT118" s="384"/>
      <c r="AU118" s="385"/>
      <c r="AV118" s="365"/>
      <c r="AW118" s="384"/>
      <c r="AX118" s="385"/>
      <c r="AY118" s="417"/>
      <c r="AZ118" s="418"/>
    </row>
    <row r="119" spans="1:52" ht="9" hidden="1" customHeight="1">
      <c r="B119" s="416"/>
      <c r="C119" s="369">
        <v>7</v>
      </c>
      <c r="D119" s="489" t="e">
        <f>VLOOKUP(B119,WLIST,3,TRUE)&amp;"　"&amp;VLOOKUP(B119,WLIST,4,TRUE)</f>
        <v>#REF!</v>
      </c>
      <c r="E119" s="458" t="e">
        <f>VLOOKUP(B119,WLIST,5,TRUE)</f>
        <v>#REF!</v>
      </c>
      <c r="F119" s="21">
        <f>IF(F120&gt;H120,1,0)</f>
        <v>0</v>
      </c>
      <c r="G119" s="22"/>
      <c r="H119" s="23">
        <f>IF(H120&gt;F120,1,0)</f>
        <v>0</v>
      </c>
      <c r="I119" s="21">
        <f>IF(I120&gt;K120,1,0)</f>
        <v>0</v>
      </c>
      <c r="J119" s="22"/>
      <c r="K119" s="23">
        <f>IF(K120&gt;I120,1,0)</f>
        <v>0</v>
      </c>
      <c r="L119" s="21">
        <f>IF(L120&gt;N120,1,0)</f>
        <v>0</v>
      </c>
      <c r="M119" s="22"/>
      <c r="N119" s="23">
        <f>IF(N120&gt;L120,1,0)</f>
        <v>0</v>
      </c>
      <c r="O119" s="21">
        <f>IF(O120&gt;Q120,1,0)</f>
        <v>0</v>
      </c>
      <c r="P119" s="22"/>
      <c r="Q119" s="23">
        <f>IF(Q120&gt;O120,1,0)</f>
        <v>0</v>
      </c>
      <c r="R119" s="21">
        <f>IF(R120&gt;T120,1,0)</f>
        <v>0</v>
      </c>
      <c r="S119" s="127"/>
      <c r="T119" s="23">
        <f>IF(T120&gt;R120,1,0)</f>
        <v>0</v>
      </c>
      <c r="U119" s="21">
        <f>IF(U120&gt;W120,1,0)</f>
        <v>0</v>
      </c>
      <c r="V119" s="22"/>
      <c r="W119" s="23">
        <f>IF(W120&gt;U120,1,0)</f>
        <v>0</v>
      </c>
      <c r="X119" s="21">
        <f>IF(X120&gt;Z120,1,0)</f>
        <v>0</v>
      </c>
      <c r="Y119" s="22"/>
      <c r="Z119" s="23">
        <f>IF(Z120&gt;X120,1,0)</f>
        <v>0</v>
      </c>
      <c r="AA119" s="21">
        <f>IF(AA120&gt;AC120,1,0)</f>
        <v>0</v>
      </c>
      <c r="AB119" s="22"/>
      <c r="AC119" s="23">
        <f>IF(AC120&gt;AA120,1,0)</f>
        <v>0</v>
      </c>
      <c r="AD119" s="21">
        <f>IF(AD120&gt;AF120,1,0)</f>
        <v>0</v>
      </c>
      <c r="AE119" s="22"/>
      <c r="AF119" s="23">
        <f>IF(AF120&gt;AD120,1,0)</f>
        <v>0</v>
      </c>
      <c r="AG119" s="21">
        <f>IF(AG120&gt;AI120,1,0)</f>
        <v>0</v>
      </c>
      <c r="AH119" s="22"/>
      <c r="AI119" s="23">
        <f>IF(AI120&gt;AG120,1,0)</f>
        <v>0</v>
      </c>
      <c r="AJ119" s="21"/>
      <c r="AK119" s="22"/>
      <c r="AL119" s="23"/>
      <c r="AM119" s="21"/>
      <c r="AN119" s="22"/>
      <c r="AO119" s="23"/>
      <c r="AP119" s="376"/>
      <c r="AQ119" s="377"/>
      <c r="AR119" s="9"/>
      <c r="AS119" s="10"/>
      <c r="AT119" s="380"/>
      <c r="AU119" s="381"/>
      <c r="AV119" s="365"/>
      <c r="AW119" s="380"/>
      <c r="AX119" s="381"/>
      <c r="AY119" s="416"/>
      <c r="AZ119" s="416"/>
    </row>
    <row r="120" spans="1:52" ht="9" hidden="1" customHeight="1">
      <c r="B120" s="417"/>
      <c r="C120" s="370"/>
      <c r="D120" s="490"/>
      <c r="E120" s="462"/>
      <c r="F120" s="358">
        <f>Z96</f>
        <v>0</v>
      </c>
      <c r="G120" s="359" t="s">
        <v>3</v>
      </c>
      <c r="H120" s="360">
        <f>X96</f>
        <v>0</v>
      </c>
      <c r="I120" s="358">
        <f>Z100</f>
        <v>0</v>
      </c>
      <c r="J120" s="359" t="s">
        <v>3</v>
      </c>
      <c r="K120" s="360">
        <f>X100</f>
        <v>0</v>
      </c>
      <c r="L120" s="358">
        <f>Z104</f>
        <v>0</v>
      </c>
      <c r="M120" s="359" t="s">
        <v>3</v>
      </c>
      <c r="N120" s="360">
        <f>X104</f>
        <v>0</v>
      </c>
      <c r="O120" s="358">
        <f>Z108</f>
        <v>0</v>
      </c>
      <c r="P120" s="359" t="s">
        <v>3</v>
      </c>
      <c r="Q120" s="360">
        <f>X108</f>
        <v>0</v>
      </c>
      <c r="R120" s="358">
        <f>Z112</f>
        <v>0</v>
      </c>
      <c r="S120" s="460" t="s">
        <v>3</v>
      </c>
      <c r="T120" s="360">
        <f>X112</f>
        <v>0</v>
      </c>
      <c r="U120" s="358">
        <f>Z116</f>
        <v>0</v>
      </c>
      <c r="V120" s="359" t="s">
        <v>3</v>
      </c>
      <c r="W120" s="360">
        <f>X116</f>
        <v>0</v>
      </c>
      <c r="X120" s="358"/>
      <c r="Y120" s="359"/>
      <c r="Z120" s="360"/>
      <c r="AA120" s="358"/>
      <c r="AB120" s="359" t="s">
        <v>3</v>
      </c>
      <c r="AC120" s="360"/>
      <c r="AD120" s="358"/>
      <c r="AE120" s="359" t="s">
        <v>3</v>
      </c>
      <c r="AF120" s="360"/>
      <c r="AG120" s="358"/>
      <c r="AH120" s="359" t="s">
        <v>3</v>
      </c>
      <c r="AI120" s="360"/>
      <c r="AJ120" s="358">
        <f>F119+I119+L119+O119+R119+AG119+U119+X119+AA119+AD119</f>
        <v>0</v>
      </c>
      <c r="AK120" s="359" t="s">
        <v>3</v>
      </c>
      <c r="AL120" s="360">
        <f>H119+K119+N119+Q119+T119+AI119+W119+Z119+AC119+AF119</f>
        <v>0</v>
      </c>
      <c r="AM120" s="358">
        <f>F120+I120+L120+O120+R120+AG120+U120+X120+AA120+AD120+AG120</f>
        <v>0</v>
      </c>
      <c r="AN120" s="359" t="s">
        <v>3</v>
      </c>
      <c r="AO120" s="360">
        <f>H120+K120+N120+Q120+T120+AI120+W120+Z120+AC120+AF120+AI120</f>
        <v>0</v>
      </c>
      <c r="AP120" s="358"/>
      <c r="AQ120" s="360"/>
      <c r="AR120" s="9"/>
      <c r="AS120" s="10"/>
      <c r="AT120" s="382"/>
      <c r="AU120" s="383"/>
      <c r="AV120" s="365"/>
      <c r="AW120" s="382"/>
      <c r="AX120" s="383"/>
      <c r="AY120" s="417"/>
      <c r="AZ120" s="417"/>
    </row>
    <row r="121" spans="1:52" ht="9" hidden="1" customHeight="1">
      <c r="B121" s="417"/>
      <c r="C121" s="370"/>
      <c r="D121" s="490"/>
      <c r="E121" s="462"/>
      <c r="F121" s="358"/>
      <c r="G121" s="359"/>
      <c r="H121" s="360"/>
      <c r="I121" s="358"/>
      <c r="J121" s="359"/>
      <c r="K121" s="360"/>
      <c r="L121" s="358"/>
      <c r="M121" s="359"/>
      <c r="N121" s="360"/>
      <c r="O121" s="358"/>
      <c r="P121" s="359"/>
      <c r="Q121" s="360"/>
      <c r="R121" s="358"/>
      <c r="S121" s="460"/>
      <c r="T121" s="360"/>
      <c r="U121" s="358"/>
      <c r="V121" s="359"/>
      <c r="W121" s="360"/>
      <c r="X121" s="358"/>
      <c r="Y121" s="359"/>
      <c r="Z121" s="360"/>
      <c r="AA121" s="358"/>
      <c r="AB121" s="359"/>
      <c r="AC121" s="360"/>
      <c r="AD121" s="358"/>
      <c r="AE121" s="359"/>
      <c r="AF121" s="360"/>
      <c r="AG121" s="358"/>
      <c r="AH121" s="359"/>
      <c r="AI121" s="360"/>
      <c r="AJ121" s="358"/>
      <c r="AK121" s="359"/>
      <c r="AL121" s="360"/>
      <c r="AM121" s="358"/>
      <c r="AN121" s="359"/>
      <c r="AO121" s="360"/>
      <c r="AP121" s="358"/>
      <c r="AQ121" s="360"/>
      <c r="AR121" s="9"/>
      <c r="AS121" s="10"/>
      <c r="AT121" s="382"/>
      <c r="AU121" s="383"/>
      <c r="AV121" s="365"/>
      <c r="AW121" s="382"/>
      <c r="AX121" s="383"/>
      <c r="AY121" s="417"/>
      <c r="AZ121" s="417"/>
    </row>
    <row r="122" spans="1:52" ht="9" hidden="1" customHeight="1">
      <c r="B122" s="418"/>
      <c r="C122" s="371"/>
      <c r="D122" s="491"/>
      <c r="E122" s="492"/>
      <c r="F122" s="30"/>
      <c r="G122" s="31"/>
      <c r="H122" s="32"/>
      <c r="I122" s="30"/>
      <c r="J122" s="31"/>
      <c r="K122" s="32"/>
      <c r="L122" s="30"/>
      <c r="M122" s="31"/>
      <c r="N122" s="32"/>
      <c r="O122" s="30"/>
      <c r="P122" s="31"/>
      <c r="Q122" s="32"/>
      <c r="R122" s="30"/>
      <c r="S122" s="128"/>
      <c r="T122" s="32"/>
      <c r="U122" s="30"/>
      <c r="V122" s="31"/>
      <c r="W122" s="32"/>
      <c r="X122" s="30"/>
      <c r="Y122" s="31"/>
      <c r="Z122" s="32"/>
      <c r="AA122" s="30"/>
      <c r="AB122" s="31"/>
      <c r="AC122" s="32"/>
      <c r="AD122" s="30"/>
      <c r="AE122" s="31"/>
      <c r="AF122" s="32"/>
      <c r="AG122" s="30"/>
      <c r="AH122" s="31"/>
      <c r="AI122" s="32"/>
      <c r="AJ122" s="30"/>
      <c r="AK122" s="31"/>
      <c r="AL122" s="32"/>
      <c r="AM122" s="355">
        <f>AM120-AO120</f>
        <v>0</v>
      </c>
      <c r="AN122" s="356"/>
      <c r="AO122" s="357"/>
      <c r="AP122" s="378"/>
      <c r="AQ122" s="379"/>
      <c r="AR122" s="9"/>
      <c r="AS122" s="10"/>
      <c r="AT122" s="384"/>
      <c r="AU122" s="385"/>
      <c r="AV122" s="365"/>
      <c r="AW122" s="384"/>
      <c r="AX122" s="385"/>
      <c r="AY122" s="418"/>
      <c r="AZ122" s="418"/>
    </row>
    <row r="123" spans="1:52" ht="9" hidden="1" customHeight="1">
      <c r="B123" s="416"/>
      <c r="C123" s="369">
        <v>8</v>
      </c>
      <c r="D123" s="489" t="e">
        <f>VLOOKUP(B123,WLIST,3,TRUE)&amp;"　"&amp;VLOOKUP(B123,WLIST,4,TRUE)</f>
        <v>#REF!</v>
      </c>
      <c r="E123" s="458" t="e">
        <f>VLOOKUP(B123,WLIST,5,TRUE)</f>
        <v>#REF!</v>
      </c>
      <c r="F123" s="21">
        <f>IF(F124&gt;H124,1,0)</f>
        <v>0</v>
      </c>
      <c r="G123" s="22"/>
      <c r="H123" s="23">
        <f>IF(H124&gt;F124,1,0)</f>
        <v>0</v>
      </c>
      <c r="I123" s="21">
        <f>IF(I124&gt;K124,1,0)</f>
        <v>0</v>
      </c>
      <c r="J123" s="22"/>
      <c r="K123" s="23">
        <f>IF(K124&gt;I124,1,0)</f>
        <v>0</v>
      </c>
      <c r="L123" s="21">
        <f>IF(L124&gt;N124,1,0)</f>
        <v>0</v>
      </c>
      <c r="M123" s="22"/>
      <c r="N123" s="23">
        <f>IF(N124&gt;L124,1,0)</f>
        <v>0</v>
      </c>
      <c r="O123" s="21">
        <f>IF(O124&gt;Q124,1,0)</f>
        <v>0</v>
      </c>
      <c r="P123" s="22"/>
      <c r="Q123" s="23">
        <f>IF(Q124&gt;O124,1,0)</f>
        <v>0</v>
      </c>
      <c r="R123" s="21">
        <f>IF(R124&gt;T124,1,0)</f>
        <v>0</v>
      </c>
      <c r="S123" s="127"/>
      <c r="T123" s="23">
        <f>IF(T124&gt;R124,1,0)</f>
        <v>0</v>
      </c>
      <c r="U123" s="21">
        <f>IF(U124&gt;W124,1,0)</f>
        <v>0</v>
      </c>
      <c r="V123" s="22"/>
      <c r="W123" s="23">
        <f>IF(W124&gt;U124,1,0)</f>
        <v>0</v>
      </c>
      <c r="X123" s="21">
        <f>IF(X124&gt;Z124,1,0)</f>
        <v>0</v>
      </c>
      <c r="Y123" s="22"/>
      <c r="Z123" s="23">
        <f>IF(Z124&gt;X124,1,0)</f>
        <v>0</v>
      </c>
      <c r="AA123" s="21">
        <f>IF(AA124&gt;AC124,1,0)</f>
        <v>0</v>
      </c>
      <c r="AB123" s="22"/>
      <c r="AC123" s="23">
        <f>IF(AC124&gt;AA124,1,0)</f>
        <v>0</v>
      </c>
      <c r="AD123" s="21">
        <f>IF(AD124&gt;AF124,1,0)</f>
        <v>0</v>
      </c>
      <c r="AE123" s="22"/>
      <c r="AF123" s="23">
        <f>IF(AF124&gt;AD124,1,0)</f>
        <v>0</v>
      </c>
      <c r="AG123" s="21">
        <f>IF(AG124&gt;AI124,1,0)</f>
        <v>0</v>
      </c>
      <c r="AH123" s="22"/>
      <c r="AI123" s="23">
        <f>IF(AI124&gt;AG124,1,0)</f>
        <v>0</v>
      </c>
      <c r="AJ123" s="21"/>
      <c r="AK123" s="22"/>
      <c r="AL123" s="23"/>
      <c r="AM123" s="21"/>
      <c r="AN123" s="22"/>
      <c r="AO123" s="23"/>
      <c r="AP123" s="376"/>
      <c r="AQ123" s="377"/>
      <c r="AR123" s="9"/>
      <c r="AS123" s="10"/>
      <c r="AT123" s="380"/>
      <c r="AU123" s="381"/>
      <c r="AV123" s="365"/>
      <c r="AW123" s="380"/>
      <c r="AX123" s="381"/>
      <c r="AY123" s="416"/>
      <c r="AZ123" s="416"/>
    </row>
    <row r="124" spans="1:52" ht="9" hidden="1" customHeight="1">
      <c r="B124" s="417"/>
      <c r="C124" s="370"/>
      <c r="D124" s="490"/>
      <c r="E124" s="462"/>
      <c r="F124" s="358">
        <f>AC96</f>
        <v>0</v>
      </c>
      <c r="G124" s="359" t="s">
        <v>3</v>
      </c>
      <c r="H124" s="360">
        <f>AA96</f>
        <v>0</v>
      </c>
      <c r="I124" s="358">
        <f>AC100</f>
        <v>0</v>
      </c>
      <c r="J124" s="359" t="s">
        <v>3</v>
      </c>
      <c r="K124" s="360">
        <f>AA100</f>
        <v>0</v>
      </c>
      <c r="L124" s="358">
        <f>AC104</f>
        <v>0</v>
      </c>
      <c r="M124" s="359" t="s">
        <v>3</v>
      </c>
      <c r="N124" s="360">
        <f>AA104</f>
        <v>0</v>
      </c>
      <c r="O124" s="358">
        <f>AC108</f>
        <v>0</v>
      </c>
      <c r="P124" s="359" t="s">
        <v>3</v>
      </c>
      <c r="Q124" s="360">
        <f>AA108</f>
        <v>0</v>
      </c>
      <c r="R124" s="358">
        <f>AC112</f>
        <v>0</v>
      </c>
      <c r="S124" s="460" t="s">
        <v>3</v>
      </c>
      <c r="T124" s="360">
        <f>AA112</f>
        <v>0</v>
      </c>
      <c r="U124" s="358">
        <f>AC116</f>
        <v>0</v>
      </c>
      <c r="V124" s="359" t="s">
        <v>3</v>
      </c>
      <c r="W124" s="360">
        <f>AA116</f>
        <v>0</v>
      </c>
      <c r="X124" s="358">
        <f>AC120</f>
        <v>0</v>
      </c>
      <c r="Y124" s="359" t="s">
        <v>3</v>
      </c>
      <c r="Z124" s="360">
        <f>AA120</f>
        <v>0</v>
      </c>
      <c r="AA124" s="358"/>
      <c r="AB124" s="359"/>
      <c r="AC124" s="360"/>
      <c r="AD124" s="358"/>
      <c r="AE124" s="359" t="s">
        <v>3</v>
      </c>
      <c r="AF124" s="360"/>
      <c r="AG124" s="358"/>
      <c r="AH124" s="359" t="s">
        <v>3</v>
      </c>
      <c r="AI124" s="360"/>
      <c r="AJ124" s="358">
        <f>F123+I123+L123+O123+R123+AG123+U123+X123+AA123+AD123</f>
        <v>0</v>
      </c>
      <c r="AK124" s="359" t="s">
        <v>3</v>
      </c>
      <c r="AL124" s="360">
        <f>H123+K123+N123+Q123+T123+AI123+W123+Z123+AC123+AF123</f>
        <v>0</v>
      </c>
      <c r="AM124" s="358">
        <f>F124+I124+L124+O124+R124+AG124+U124+X124+AA124+AD124+AG124</f>
        <v>0</v>
      </c>
      <c r="AN124" s="359" t="s">
        <v>3</v>
      </c>
      <c r="AO124" s="360">
        <f>H124+K124+N124+Q124+T124+AI124+W124+Z124+AC124+AF124+AI124</f>
        <v>0</v>
      </c>
      <c r="AP124" s="358"/>
      <c r="AQ124" s="360"/>
      <c r="AR124" s="9"/>
      <c r="AS124" s="10"/>
      <c r="AT124" s="382"/>
      <c r="AU124" s="383"/>
      <c r="AV124" s="365"/>
      <c r="AW124" s="382"/>
      <c r="AX124" s="383"/>
      <c r="AY124" s="417"/>
      <c r="AZ124" s="417"/>
    </row>
    <row r="125" spans="1:52" ht="9" hidden="1" customHeight="1">
      <c r="B125" s="417"/>
      <c r="C125" s="370"/>
      <c r="D125" s="490"/>
      <c r="E125" s="462"/>
      <c r="F125" s="358"/>
      <c r="G125" s="359"/>
      <c r="H125" s="360"/>
      <c r="I125" s="358"/>
      <c r="J125" s="359"/>
      <c r="K125" s="360"/>
      <c r="L125" s="358"/>
      <c r="M125" s="359"/>
      <c r="N125" s="360"/>
      <c r="O125" s="358"/>
      <c r="P125" s="359"/>
      <c r="Q125" s="360"/>
      <c r="R125" s="358"/>
      <c r="S125" s="460"/>
      <c r="T125" s="360"/>
      <c r="U125" s="358"/>
      <c r="V125" s="359"/>
      <c r="W125" s="360"/>
      <c r="X125" s="358"/>
      <c r="Y125" s="359"/>
      <c r="Z125" s="360"/>
      <c r="AA125" s="358"/>
      <c r="AB125" s="359"/>
      <c r="AC125" s="360"/>
      <c r="AD125" s="358"/>
      <c r="AE125" s="359"/>
      <c r="AF125" s="360"/>
      <c r="AG125" s="358"/>
      <c r="AH125" s="359"/>
      <c r="AI125" s="360"/>
      <c r="AJ125" s="358"/>
      <c r="AK125" s="359"/>
      <c r="AL125" s="360"/>
      <c r="AM125" s="358"/>
      <c r="AN125" s="359"/>
      <c r="AO125" s="360"/>
      <c r="AP125" s="358"/>
      <c r="AQ125" s="360"/>
      <c r="AR125" s="9"/>
      <c r="AS125" s="10"/>
      <c r="AT125" s="382"/>
      <c r="AU125" s="383"/>
      <c r="AV125" s="365"/>
      <c r="AW125" s="382"/>
      <c r="AX125" s="383"/>
      <c r="AY125" s="417"/>
      <c r="AZ125" s="417"/>
    </row>
    <row r="126" spans="1:52" ht="9" hidden="1" customHeight="1">
      <c r="B126" s="418"/>
      <c r="C126" s="371"/>
      <c r="D126" s="491"/>
      <c r="E126" s="492"/>
      <c r="F126" s="30"/>
      <c r="G126" s="31"/>
      <c r="H126" s="32"/>
      <c r="I126" s="30"/>
      <c r="J126" s="31"/>
      <c r="K126" s="32"/>
      <c r="L126" s="30"/>
      <c r="M126" s="31"/>
      <c r="N126" s="32"/>
      <c r="O126" s="30"/>
      <c r="P126" s="31"/>
      <c r="Q126" s="32"/>
      <c r="R126" s="30"/>
      <c r="S126" s="128"/>
      <c r="T126" s="32"/>
      <c r="U126" s="30"/>
      <c r="V126" s="31"/>
      <c r="W126" s="32"/>
      <c r="X126" s="30"/>
      <c r="Y126" s="31"/>
      <c r="Z126" s="32"/>
      <c r="AA126" s="30"/>
      <c r="AB126" s="31"/>
      <c r="AC126" s="32"/>
      <c r="AD126" s="30"/>
      <c r="AE126" s="31"/>
      <c r="AF126" s="32"/>
      <c r="AG126" s="30"/>
      <c r="AH126" s="31"/>
      <c r="AI126" s="32"/>
      <c r="AJ126" s="30"/>
      <c r="AK126" s="31"/>
      <c r="AL126" s="32"/>
      <c r="AM126" s="355">
        <f>AM124-AO124</f>
        <v>0</v>
      </c>
      <c r="AN126" s="356"/>
      <c r="AO126" s="357"/>
      <c r="AP126" s="378"/>
      <c r="AQ126" s="379"/>
      <c r="AR126" s="9"/>
      <c r="AS126" s="10"/>
      <c r="AT126" s="384"/>
      <c r="AU126" s="385"/>
      <c r="AV126" s="365"/>
      <c r="AW126" s="384"/>
      <c r="AX126" s="385"/>
      <c r="AY126" s="418"/>
      <c r="AZ126" s="418"/>
    </row>
    <row r="127" spans="1:52" ht="9" hidden="1" customHeight="1">
      <c r="B127" s="416"/>
      <c r="C127" s="392">
        <v>9</v>
      </c>
      <c r="D127" s="489" t="e">
        <f>VLOOKUP(B127,WLIST,3,TRUE)&amp;"　"&amp;VLOOKUP(B127,WLIST,4,TRUE)</f>
        <v>#REF!</v>
      </c>
      <c r="E127" s="458" t="e">
        <f>VLOOKUP(B127,WLIST,5,TRUE)</f>
        <v>#REF!</v>
      </c>
      <c r="F127" s="21">
        <f>IF(F128&gt;H128,1,0)</f>
        <v>0</v>
      </c>
      <c r="G127" s="22"/>
      <c r="H127" s="23">
        <f>IF(H128&gt;F128,1,0)</f>
        <v>0</v>
      </c>
      <c r="I127" s="21">
        <f>IF(I128&gt;K128,1,0)</f>
        <v>0</v>
      </c>
      <c r="J127" s="22"/>
      <c r="K127" s="23">
        <f>IF(K128&gt;I128,1,0)</f>
        <v>0</v>
      </c>
      <c r="L127" s="21">
        <f>IF(L128&gt;N128,1,0)</f>
        <v>0</v>
      </c>
      <c r="M127" s="22"/>
      <c r="N127" s="23">
        <f>IF(N128&gt;L128,1,0)</f>
        <v>0</v>
      </c>
      <c r="O127" s="21">
        <f>IF(O128&gt;Q128,1,0)</f>
        <v>0</v>
      </c>
      <c r="P127" s="22"/>
      <c r="Q127" s="23">
        <f>IF(Q128&gt;O128,1,0)</f>
        <v>0</v>
      </c>
      <c r="R127" s="21">
        <f>IF(R128&gt;T128,1,0)</f>
        <v>0</v>
      </c>
      <c r="S127" s="127"/>
      <c r="T127" s="23">
        <f>IF(T128&gt;R128,1,0)</f>
        <v>0</v>
      </c>
      <c r="U127" s="21">
        <f>IF(U128&gt;W128,1,0)</f>
        <v>0</v>
      </c>
      <c r="V127" s="22"/>
      <c r="W127" s="23">
        <f>IF(W128&gt;U128,1,0)</f>
        <v>0</v>
      </c>
      <c r="X127" s="21">
        <f>IF(X128&gt;Z128,1,0)</f>
        <v>0</v>
      </c>
      <c r="Y127" s="22"/>
      <c r="Z127" s="23">
        <f>IF(Z128&gt;X128,1,0)</f>
        <v>0</v>
      </c>
      <c r="AA127" s="21">
        <f>IF(AA128&gt;AC128,1,0)</f>
        <v>0</v>
      </c>
      <c r="AB127" s="22"/>
      <c r="AC127" s="23">
        <f>IF(AC128&gt;AA128,1,0)</f>
        <v>0</v>
      </c>
      <c r="AD127" s="21">
        <f>IF(AD128&gt;AF128,1,0)</f>
        <v>0</v>
      </c>
      <c r="AE127" s="22"/>
      <c r="AF127" s="23">
        <f>IF(AF128&gt;AD128,1,0)</f>
        <v>0</v>
      </c>
      <c r="AG127" s="21">
        <f>IF(AG128&gt;AI128,1,0)</f>
        <v>0</v>
      </c>
      <c r="AH127" s="22"/>
      <c r="AI127" s="23">
        <f>IF(AI128&gt;AG128,1,0)</f>
        <v>0</v>
      </c>
      <c r="AJ127" s="21"/>
      <c r="AK127" s="22"/>
      <c r="AL127" s="23"/>
      <c r="AM127" s="24"/>
      <c r="AN127" s="25"/>
      <c r="AO127" s="26"/>
      <c r="AP127" s="380"/>
      <c r="AQ127" s="381"/>
      <c r="AR127" s="9"/>
      <c r="AS127" s="10"/>
      <c r="AT127" s="380"/>
      <c r="AU127" s="381"/>
      <c r="AV127" s="365"/>
      <c r="AW127" s="380"/>
      <c r="AX127" s="381"/>
      <c r="AY127" s="416"/>
      <c r="AZ127" s="416"/>
    </row>
    <row r="128" spans="1:52" ht="9" hidden="1" customHeight="1">
      <c r="B128" s="417"/>
      <c r="C128" s="393"/>
      <c r="D128" s="490"/>
      <c r="E128" s="462"/>
      <c r="F128" s="382">
        <f>AF96</f>
        <v>0</v>
      </c>
      <c r="G128" s="387" t="s">
        <v>3</v>
      </c>
      <c r="H128" s="383">
        <f>AD96</f>
        <v>0</v>
      </c>
      <c r="I128" s="382">
        <f>AF100</f>
        <v>0</v>
      </c>
      <c r="J128" s="387" t="s">
        <v>3</v>
      </c>
      <c r="K128" s="383">
        <f>AD100</f>
        <v>0</v>
      </c>
      <c r="L128" s="382">
        <f>AF104</f>
        <v>0</v>
      </c>
      <c r="M128" s="387" t="s">
        <v>3</v>
      </c>
      <c r="N128" s="383">
        <f>AD104</f>
        <v>0</v>
      </c>
      <c r="O128" s="382">
        <f>AF108</f>
        <v>0</v>
      </c>
      <c r="P128" s="387" t="s">
        <v>3</v>
      </c>
      <c r="Q128" s="383">
        <f>AD108</f>
        <v>0</v>
      </c>
      <c r="R128" s="382">
        <f>AF112</f>
        <v>0</v>
      </c>
      <c r="S128" s="460" t="s">
        <v>3</v>
      </c>
      <c r="T128" s="383">
        <f>AD112</f>
        <v>0</v>
      </c>
      <c r="U128" s="382">
        <f>AF116</f>
        <v>0</v>
      </c>
      <c r="V128" s="387" t="s">
        <v>3</v>
      </c>
      <c r="W128" s="383">
        <f>AD116</f>
        <v>0</v>
      </c>
      <c r="X128" s="358">
        <f>AF120</f>
        <v>0</v>
      </c>
      <c r="Y128" s="359" t="s">
        <v>3</v>
      </c>
      <c r="Z128" s="360">
        <f>AD120</f>
        <v>0</v>
      </c>
      <c r="AA128" s="382">
        <f>AF124</f>
        <v>0</v>
      </c>
      <c r="AB128" s="359" t="s">
        <v>3</v>
      </c>
      <c r="AC128" s="383">
        <f>AD124</f>
        <v>0</v>
      </c>
      <c r="AD128" s="382"/>
      <c r="AE128" s="387"/>
      <c r="AF128" s="383"/>
      <c r="AG128" s="382"/>
      <c r="AH128" s="387" t="s">
        <v>3</v>
      </c>
      <c r="AI128" s="383"/>
      <c r="AJ128" s="382">
        <f>F127+I127+L127+O127+R127+AG127+U127+X127+AA127+AD127</f>
        <v>0</v>
      </c>
      <c r="AK128" s="387" t="s">
        <v>3</v>
      </c>
      <c r="AL128" s="383">
        <f>H127+K127+N127+Q127+T127+AI127+W127+Z127+AC127+AF127</f>
        <v>0</v>
      </c>
      <c r="AM128" s="382">
        <f>F128+I128+L128+O128+R128+AG128+U128+X128+AA128+AD128+AG128</f>
        <v>0</v>
      </c>
      <c r="AN128" s="387" t="s">
        <v>3</v>
      </c>
      <c r="AO128" s="383">
        <f>H128+K128+N128+Q128+T128+AI128+W128+Z128+AC128+AF128+AI128</f>
        <v>0</v>
      </c>
      <c r="AP128" s="382"/>
      <c r="AQ128" s="383"/>
      <c r="AR128" s="9"/>
      <c r="AS128" s="10"/>
      <c r="AT128" s="382"/>
      <c r="AU128" s="383"/>
      <c r="AV128" s="365"/>
      <c r="AW128" s="382"/>
      <c r="AX128" s="383"/>
      <c r="AY128" s="417"/>
      <c r="AZ128" s="417"/>
    </row>
    <row r="129" spans="1:52" ht="9" hidden="1" customHeight="1">
      <c r="B129" s="417"/>
      <c r="C129" s="393"/>
      <c r="D129" s="490"/>
      <c r="E129" s="462"/>
      <c r="F129" s="382"/>
      <c r="G129" s="387"/>
      <c r="H129" s="383"/>
      <c r="I129" s="382"/>
      <c r="J129" s="387"/>
      <c r="K129" s="383"/>
      <c r="L129" s="382"/>
      <c r="M129" s="387"/>
      <c r="N129" s="383"/>
      <c r="O129" s="382"/>
      <c r="P129" s="387"/>
      <c r="Q129" s="383"/>
      <c r="R129" s="382"/>
      <c r="S129" s="460"/>
      <c r="T129" s="383"/>
      <c r="U129" s="382"/>
      <c r="V129" s="387"/>
      <c r="W129" s="383"/>
      <c r="X129" s="358"/>
      <c r="Y129" s="359"/>
      <c r="Z129" s="360"/>
      <c r="AA129" s="382"/>
      <c r="AB129" s="359"/>
      <c r="AC129" s="383"/>
      <c r="AD129" s="382"/>
      <c r="AE129" s="387"/>
      <c r="AF129" s="383"/>
      <c r="AG129" s="382"/>
      <c r="AH129" s="387"/>
      <c r="AI129" s="383"/>
      <c r="AJ129" s="382"/>
      <c r="AK129" s="387"/>
      <c r="AL129" s="383"/>
      <c r="AM129" s="382"/>
      <c r="AN129" s="387"/>
      <c r="AO129" s="383"/>
      <c r="AP129" s="382"/>
      <c r="AQ129" s="383"/>
      <c r="AR129" s="9"/>
      <c r="AS129" s="10"/>
      <c r="AT129" s="382"/>
      <c r="AU129" s="383"/>
      <c r="AV129" s="365"/>
      <c r="AW129" s="382"/>
      <c r="AX129" s="383"/>
      <c r="AY129" s="417"/>
      <c r="AZ129" s="417"/>
    </row>
    <row r="130" spans="1:52" ht="9" hidden="1" customHeight="1">
      <c r="B130" s="418"/>
      <c r="C130" s="394"/>
      <c r="D130" s="491"/>
      <c r="E130" s="492"/>
      <c r="F130" s="27"/>
      <c r="G130" s="28"/>
      <c r="H130" s="29"/>
      <c r="I130" s="27"/>
      <c r="J130" s="28"/>
      <c r="K130" s="29"/>
      <c r="L130" s="27"/>
      <c r="M130" s="28"/>
      <c r="N130" s="29"/>
      <c r="O130" s="27"/>
      <c r="P130" s="28"/>
      <c r="Q130" s="29"/>
      <c r="R130" s="27"/>
      <c r="S130" s="128"/>
      <c r="T130" s="29"/>
      <c r="U130" s="27"/>
      <c r="V130" s="28"/>
      <c r="W130" s="29"/>
      <c r="X130" s="30"/>
      <c r="Y130" s="31"/>
      <c r="Z130" s="32"/>
      <c r="AA130" s="27"/>
      <c r="AB130" s="31"/>
      <c r="AC130" s="29"/>
      <c r="AD130" s="27"/>
      <c r="AE130" s="28"/>
      <c r="AF130" s="29"/>
      <c r="AG130" s="27"/>
      <c r="AH130" s="28"/>
      <c r="AI130" s="29"/>
      <c r="AJ130" s="27"/>
      <c r="AK130" s="28"/>
      <c r="AL130" s="29"/>
      <c r="AM130" s="366">
        <f>AM128-AO128</f>
        <v>0</v>
      </c>
      <c r="AN130" s="367"/>
      <c r="AO130" s="368"/>
      <c r="AP130" s="384"/>
      <c r="AQ130" s="385"/>
      <c r="AR130" s="9"/>
      <c r="AS130" s="10"/>
      <c r="AT130" s="384"/>
      <c r="AU130" s="385"/>
      <c r="AV130" s="365"/>
      <c r="AW130" s="384"/>
      <c r="AX130" s="385"/>
      <c r="AY130" s="418"/>
      <c r="AZ130" s="418"/>
    </row>
    <row r="131" spans="1:52" ht="9" hidden="1" customHeight="1">
      <c r="B131" s="416"/>
      <c r="C131" s="392">
        <v>10</v>
      </c>
      <c r="D131" s="489" t="e">
        <f>VLOOKUP(B131,WLIST,3,TRUE)&amp;"　"&amp;VLOOKUP(B131,WLIST,4,TRUE)</f>
        <v>#REF!</v>
      </c>
      <c r="E131" s="458" t="e">
        <f>VLOOKUP(B131,WLIST,5,TRUE)</f>
        <v>#REF!</v>
      </c>
      <c r="F131" s="21">
        <f>IF(F132&gt;H132,1,0)</f>
        <v>0</v>
      </c>
      <c r="G131" s="22"/>
      <c r="H131" s="23">
        <f>IF(H132&gt;F132,1,0)</f>
        <v>0</v>
      </c>
      <c r="I131" s="21">
        <f>IF(I132&gt;K132,1,0)</f>
        <v>0</v>
      </c>
      <c r="J131" s="22"/>
      <c r="K131" s="23">
        <f>IF(K132&gt;I132,1,0)</f>
        <v>0</v>
      </c>
      <c r="L131" s="21">
        <f>IF(L132&gt;N132,1,0)</f>
        <v>0</v>
      </c>
      <c r="M131" s="22"/>
      <c r="N131" s="23">
        <f>IF(N132&gt;L132,1,0)</f>
        <v>0</v>
      </c>
      <c r="O131" s="21">
        <f>IF(O132&gt;Q132,1,0)</f>
        <v>0</v>
      </c>
      <c r="P131" s="22"/>
      <c r="Q131" s="23">
        <f>IF(Q132&gt;O132,1,0)</f>
        <v>0</v>
      </c>
      <c r="R131" s="21">
        <f>IF(R132&gt;T132,1,0)</f>
        <v>0</v>
      </c>
      <c r="S131" s="127"/>
      <c r="T131" s="23">
        <f>IF(T132&gt;R132,1,0)</f>
        <v>0</v>
      </c>
      <c r="U131" s="21">
        <f>IF(U132&gt;W132,1,0)</f>
        <v>0</v>
      </c>
      <c r="V131" s="22"/>
      <c r="W131" s="23">
        <f>IF(W132&gt;U132,1,0)</f>
        <v>0</v>
      </c>
      <c r="X131" s="21">
        <f>IF(X132&gt;Z132,1,0)</f>
        <v>0</v>
      </c>
      <c r="Y131" s="22"/>
      <c r="Z131" s="23">
        <f>IF(Z132&gt;X132,1,0)</f>
        <v>0</v>
      </c>
      <c r="AA131" s="21">
        <f>IF(AA132&gt;AC132,1,0)</f>
        <v>0</v>
      </c>
      <c r="AB131" s="22"/>
      <c r="AC131" s="23">
        <f>IF(AC132&gt;AA132,1,0)</f>
        <v>0</v>
      </c>
      <c r="AD131" s="21">
        <f>IF(AD132&gt;AF132,1,0)</f>
        <v>0</v>
      </c>
      <c r="AE131" s="22"/>
      <c r="AF131" s="23">
        <f>IF(AF132&gt;AD132,1,0)</f>
        <v>0</v>
      </c>
      <c r="AG131" s="21">
        <f>IF(AG132&gt;AI132,1,0)</f>
        <v>0</v>
      </c>
      <c r="AH131" s="22"/>
      <c r="AI131" s="23">
        <f>IF(AI132&gt;AG132,1,0)</f>
        <v>0</v>
      </c>
      <c r="AJ131" s="21"/>
      <c r="AK131" s="22"/>
      <c r="AL131" s="23"/>
      <c r="AM131" s="24"/>
      <c r="AN131" s="25"/>
      <c r="AO131" s="26"/>
      <c r="AP131" s="380"/>
      <c r="AQ131" s="381"/>
      <c r="AR131" s="9"/>
      <c r="AS131" s="10"/>
      <c r="AT131" s="380"/>
      <c r="AU131" s="381"/>
      <c r="AV131" s="365"/>
      <c r="AW131" s="380"/>
      <c r="AX131" s="381"/>
      <c r="AY131" s="416"/>
      <c r="AZ131" s="416"/>
    </row>
    <row r="132" spans="1:52" ht="9" hidden="1" customHeight="1">
      <c r="B132" s="417"/>
      <c r="C132" s="393"/>
      <c r="D132" s="490"/>
      <c r="E132" s="462"/>
      <c r="F132" s="382">
        <f>AI96</f>
        <v>0</v>
      </c>
      <c r="G132" s="387" t="s">
        <v>3</v>
      </c>
      <c r="H132" s="383">
        <f>AG96</f>
        <v>0</v>
      </c>
      <c r="I132" s="382">
        <f>AI100</f>
        <v>0</v>
      </c>
      <c r="J132" s="387" t="s">
        <v>3</v>
      </c>
      <c r="K132" s="383">
        <f>AG100</f>
        <v>0</v>
      </c>
      <c r="L132" s="382">
        <f>AI104</f>
        <v>0</v>
      </c>
      <c r="M132" s="387" t="s">
        <v>3</v>
      </c>
      <c r="N132" s="383">
        <f>AG104</f>
        <v>0</v>
      </c>
      <c r="O132" s="382">
        <f>AI108</f>
        <v>0</v>
      </c>
      <c r="P132" s="387" t="s">
        <v>3</v>
      </c>
      <c r="Q132" s="383">
        <f>AG108</f>
        <v>0</v>
      </c>
      <c r="R132" s="382">
        <f>AI112</f>
        <v>0</v>
      </c>
      <c r="S132" s="460" t="s">
        <v>3</v>
      </c>
      <c r="T132" s="383">
        <f>AG128</f>
        <v>0</v>
      </c>
      <c r="U132" s="382">
        <f>AI116</f>
        <v>0</v>
      </c>
      <c r="V132" s="387" t="s">
        <v>3</v>
      </c>
      <c r="W132" s="383">
        <f>AG116</f>
        <v>0</v>
      </c>
      <c r="X132" s="358">
        <f>AI120</f>
        <v>0</v>
      </c>
      <c r="Y132" s="359" t="s">
        <v>3</v>
      </c>
      <c r="Z132" s="360">
        <f>AG120</f>
        <v>0</v>
      </c>
      <c r="AA132" s="382">
        <f>AI124</f>
        <v>0</v>
      </c>
      <c r="AB132" s="359" t="s">
        <v>3</v>
      </c>
      <c r="AC132" s="383">
        <f>AG124</f>
        <v>0</v>
      </c>
      <c r="AD132" s="382">
        <f>AI128</f>
        <v>0</v>
      </c>
      <c r="AE132" s="387" t="s">
        <v>3</v>
      </c>
      <c r="AF132" s="383">
        <f>AG128</f>
        <v>0</v>
      </c>
      <c r="AG132" s="382"/>
      <c r="AH132" s="387"/>
      <c r="AI132" s="383"/>
      <c r="AJ132" s="382">
        <f>F131+I131+L131+O131+R131+AG131+U131+X131+AA131+AD131</f>
        <v>0</v>
      </c>
      <c r="AK132" s="387" t="s">
        <v>3</v>
      </c>
      <c r="AL132" s="383">
        <f>H131+K131+N131+Q131+T131+AI131+W131+Z131+AC131+AF131</f>
        <v>0</v>
      </c>
      <c r="AM132" s="382">
        <f>F132+I132+L132+O132+R132+AG132+U132+X132+AA132+AD132+AG132</f>
        <v>0</v>
      </c>
      <c r="AN132" s="387" t="s">
        <v>3</v>
      </c>
      <c r="AO132" s="383">
        <f>H132+K132+N132+Q132+T132+AI132+W132+Z132+AC132+AF132+AI132</f>
        <v>0</v>
      </c>
      <c r="AP132" s="382"/>
      <c r="AQ132" s="383"/>
      <c r="AR132" s="9"/>
      <c r="AS132" s="10"/>
      <c r="AT132" s="382"/>
      <c r="AU132" s="383"/>
      <c r="AV132" s="365"/>
      <c r="AW132" s="382"/>
      <c r="AX132" s="383"/>
      <c r="AY132" s="417"/>
      <c r="AZ132" s="417"/>
    </row>
    <row r="133" spans="1:52" ht="9" hidden="1" customHeight="1">
      <c r="B133" s="417"/>
      <c r="C133" s="393"/>
      <c r="D133" s="490"/>
      <c r="E133" s="462"/>
      <c r="F133" s="382"/>
      <c r="G133" s="387"/>
      <c r="H133" s="383"/>
      <c r="I133" s="382"/>
      <c r="J133" s="387"/>
      <c r="K133" s="383"/>
      <c r="L133" s="382"/>
      <c r="M133" s="387"/>
      <c r="N133" s="383"/>
      <c r="O133" s="382"/>
      <c r="P133" s="387"/>
      <c r="Q133" s="383"/>
      <c r="R133" s="382"/>
      <c r="S133" s="460"/>
      <c r="T133" s="383"/>
      <c r="U133" s="382"/>
      <c r="V133" s="387"/>
      <c r="W133" s="383"/>
      <c r="X133" s="358"/>
      <c r="Y133" s="359"/>
      <c r="Z133" s="360"/>
      <c r="AA133" s="382"/>
      <c r="AB133" s="359"/>
      <c r="AC133" s="383"/>
      <c r="AD133" s="382"/>
      <c r="AE133" s="387"/>
      <c r="AF133" s="383"/>
      <c r="AG133" s="382"/>
      <c r="AH133" s="387"/>
      <c r="AI133" s="383"/>
      <c r="AJ133" s="382"/>
      <c r="AK133" s="387"/>
      <c r="AL133" s="383"/>
      <c r="AM133" s="382"/>
      <c r="AN133" s="387"/>
      <c r="AO133" s="383"/>
      <c r="AP133" s="382"/>
      <c r="AQ133" s="383"/>
      <c r="AR133" s="9"/>
      <c r="AS133" s="10"/>
      <c r="AT133" s="382"/>
      <c r="AU133" s="383"/>
      <c r="AV133" s="365"/>
      <c r="AW133" s="382"/>
      <c r="AX133" s="383"/>
      <c r="AY133" s="417"/>
      <c r="AZ133" s="417"/>
    </row>
    <row r="134" spans="1:52" ht="9" hidden="1" customHeight="1">
      <c r="B134" s="418"/>
      <c r="C134" s="394"/>
      <c r="D134" s="491"/>
      <c r="E134" s="492"/>
      <c r="F134" s="27"/>
      <c r="G134" s="28"/>
      <c r="H134" s="29"/>
      <c r="I134" s="27"/>
      <c r="J134" s="28"/>
      <c r="K134" s="29"/>
      <c r="L134" s="27"/>
      <c r="M134" s="28"/>
      <c r="N134" s="29"/>
      <c r="O134" s="27"/>
      <c r="P134" s="28"/>
      <c r="Q134" s="29"/>
      <c r="R134" s="27"/>
      <c r="S134" s="128"/>
      <c r="T134" s="29"/>
      <c r="U134" s="27"/>
      <c r="V134" s="28"/>
      <c r="W134" s="29"/>
      <c r="X134" s="30"/>
      <c r="Y134" s="31"/>
      <c r="Z134" s="32"/>
      <c r="AA134" s="27"/>
      <c r="AB134" s="31"/>
      <c r="AC134" s="29"/>
      <c r="AD134" s="27"/>
      <c r="AE134" s="28"/>
      <c r="AF134" s="29"/>
      <c r="AG134" s="27"/>
      <c r="AH134" s="28"/>
      <c r="AI134" s="29"/>
      <c r="AJ134" s="27"/>
      <c r="AK134" s="28"/>
      <c r="AL134" s="29"/>
      <c r="AM134" s="366">
        <f>AM132-AO132</f>
        <v>0</v>
      </c>
      <c r="AN134" s="367"/>
      <c r="AO134" s="368"/>
      <c r="AP134" s="384"/>
      <c r="AQ134" s="385"/>
      <c r="AR134" s="9"/>
      <c r="AS134" s="10"/>
      <c r="AT134" s="384"/>
      <c r="AU134" s="385"/>
      <c r="AV134" s="365"/>
      <c r="AW134" s="384"/>
      <c r="AX134" s="385"/>
      <c r="AY134" s="418"/>
      <c r="AZ134" s="418"/>
    </row>
    <row r="135" spans="1:52" ht="9" customHeight="1">
      <c r="B135" s="33"/>
      <c r="C135" s="1"/>
      <c r="D135" s="113"/>
      <c r="E135" s="114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23"/>
      <c r="T135" s="16"/>
      <c r="U135" s="16"/>
      <c r="V135" s="16"/>
      <c r="W135" s="16"/>
      <c r="X135" s="14"/>
      <c r="Y135" s="14"/>
      <c r="Z135" s="14"/>
      <c r="AA135" s="16"/>
      <c r="AB135" s="14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34"/>
      <c r="AN135" s="34"/>
      <c r="AO135" s="34"/>
      <c r="AP135" s="16"/>
      <c r="AQ135" s="16"/>
      <c r="AR135" s="10"/>
      <c r="AS135" s="10"/>
      <c r="AT135" s="16"/>
      <c r="AU135" s="16"/>
      <c r="AV135" s="10"/>
      <c r="AW135" s="16"/>
      <c r="AX135" s="16"/>
      <c r="AY135" s="33"/>
      <c r="AZ135" s="33"/>
    </row>
    <row r="136" spans="1:52" ht="13.5">
      <c r="C136" t="s">
        <v>36</v>
      </c>
    </row>
    <row r="137" spans="1:52" ht="5.25" customHeight="1"/>
    <row r="138" spans="1:52" s="4" customFormat="1" ht="15" customHeight="1">
      <c r="C138" s="3" t="s">
        <v>18</v>
      </c>
      <c r="D138" s="2" t="s">
        <v>13</v>
      </c>
      <c r="E138" s="13" t="s">
        <v>10</v>
      </c>
      <c r="F138" s="407">
        <v>1</v>
      </c>
      <c r="G138" s="408"/>
      <c r="H138" s="409"/>
      <c r="I138" s="407">
        <v>2</v>
      </c>
      <c r="J138" s="408"/>
      <c r="K138" s="409"/>
      <c r="L138" s="407">
        <v>3</v>
      </c>
      <c r="M138" s="408"/>
      <c r="N138" s="409"/>
      <c r="O138" s="407">
        <v>4</v>
      </c>
      <c r="P138" s="408"/>
      <c r="Q138" s="409"/>
      <c r="R138" s="407">
        <v>5</v>
      </c>
      <c r="S138" s="408"/>
      <c r="T138" s="409"/>
      <c r="U138" s="407">
        <v>6</v>
      </c>
      <c r="V138" s="408"/>
      <c r="W138" s="409"/>
      <c r="X138" s="413">
        <v>7</v>
      </c>
      <c r="Y138" s="414"/>
      <c r="Z138" s="415"/>
      <c r="AA138" s="413">
        <v>8</v>
      </c>
      <c r="AB138" s="414"/>
      <c r="AC138" s="415"/>
      <c r="AD138" s="407">
        <v>9</v>
      </c>
      <c r="AE138" s="408"/>
      <c r="AF138" s="409"/>
      <c r="AG138" s="407">
        <v>10</v>
      </c>
      <c r="AH138" s="408"/>
      <c r="AI138" s="409"/>
      <c r="AJ138" s="407" t="s">
        <v>11</v>
      </c>
      <c r="AK138" s="408"/>
      <c r="AL138" s="409"/>
      <c r="AM138" s="410" t="s">
        <v>14</v>
      </c>
      <c r="AN138" s="411"/>
      <c r="AO138" s="412"/>
      <c r="AP138" s="407" t="s">
        <v>12</v>
      </c>
      <c r="AQ138" s="409"/>
      <c r="AR138" s="11"/>
      <c r="AS138" s="12"/>
    </row>
    <row r="139" spans="1:52" ht="9" customHeight="1">
      <c r="A139" s="416">
        <v>205</v>
      </c>
      <c r="B139" s="416" t="e">
        <f>VLOOKUP(AZ139,onna,2)</f>
        <v>#REF!</v>
      </c>
      <c r="C139" s="392">
        <v>1</v>
      </c>
      <c r="D139" s="456" t="e">
        <f>VLOOKUP(B139,WLIST,2,TRUE)&amp;"　"&amp;VLOOKUP(B139,WLIST,3,TRUE)</f>
        <v>#REF!</v>
      </c>
      <c r="E139" s="458" t="e">
        <f>VLOOKUP(B139,WLIST,4,TRUE)</f>
        <v>#REF!</v>
      </c>
      <c r="F139" s="21">
        <f>IF(F140&gt;H140,1,0)</f>
        <v>0</v>
      </c>
      <c r="G139" s="22"/>
      <c r="H139" s="23">
        <f>IF(H140&gt;F140,1,0)</f>
        <v>0</v>
      </c>
      <c r="I139" s="21">
        <f>IF(I140&gt;K140,1,0)</f>
        <v>0</v>
      </c>
      <c r="J139" s="22"/>
      <c r="K139" s="23">
        <f>IF(K140&gt;I140,1,0)</f>
        <v>0</v>
      </c>
      <c r="L139" s="21">
        <f>IF(L140&gt;N140,1,0)</f>
        <v>0</v>
      </c>
      <c r="M139" s="22"/>
      <c r="N139" s="23">
        <f>IF(N140&gt;L140,1,0)</f>
        <v>0</v>
      </c>
      <c r="O139" s="21">
        <f>IF(O140&gt;Q140,1,0)</f>
        <v>0</v>
      </c>
      <c r="P139" s="22"/>
      <c r="Q139" s="23">
        <f>IF(Q140&gt;O140,1,0)</f>
        <v>0</v>
      </c>
      <c r="R139" s="21">
        <f>IF(R140&gt;T140,1,0)</f>
        <v>0</v>
      </c>
      <c r="S139" s="127"/>
      <c r="T139" s="23">
        <f>IF(T140&gt;R140,1,0)</f>
        <v>0</v>
      </c>
      <c r="U139" s="21">
        <f>IF(U140&gt;W140,1,0)</f>
        <v>0</v>
      </c>
      <c r="V139" s="22"/>
      <c r="W139" s="23">
        <f>IF(W140&gt;U140,1,0)</f>
        <v>0</v>
      </c>
      <c r="X139" s="21">
        <f>IF(X140&gt;Z140,1,0)</f>
        <v>0</v>
      </c>
      <c r="Y139" s="22"/>
      <c r="Z139" s="23">
        <f>IF(Z140&gt;X140,1,0)</f>
        <v>0</v>
      </c>
      <c r="AA139" s="21">
        <f>IF(AA140&gt;AC140,1,0)</f>
        <v>0</v>
      </c>
      <c r="AB139" s="22"/>
      <c r="AC139" s="23">
        <f>IF(AC140&gt;AA140,1,0)</f>
        <v>0</v>
      </c>
      <c r="AD139" s="21">
        <f>IF(AD140&gt;AF140,1,0)</f>
        <v>0</v>
      </c>
      <c r="AE139" s="22"/>
      <c r="AF139" s="23">
        <f>IF(AF140&gt;AD140,1,0)</f>
        <v>0</v>
      </c>
      <c r="AG139" s="21">
        <f>IF(AG140&gt;AI140,1,0)</f>
        <v>0</v>
      </c>
      <c r="AH139" s="22"/>
      <c r="AI139" s="23">
        <f>IF(AI140&gt;AG140,1,0)</f>
        <v>0</v>
      </c>
      <c r="AJ139" s="21"/>
      <c r="AK139" s="22"/>
      <c r="AL139" s="23"/>
      <c r="AM139" s="24"/>
      <c r="AN139" s="25"/>
      <c r="AO139" s="26"/>
      <c r="AP139" s="376" t="e">
        <f>RANK(AW139,AW$51:AX$90)</f>
        <v>#DIV/0!</v>
      </c>
      <c r="AQ139" s="377"/>
      <c r="AR139" s="9"/>
      <c r="AS139" s="10"/>
      <c r="AT139" s="380" t="e">
        <f>AJ140/(AJ140+AL140)</f>
        <v>#DIV/0!</v>
      </c>
      <c r="AU139" s="381"/>
      <c r="AV139" s="365"/>
      <c r="AW139" s="380" t="e">
        <f>AT139+AV139</f>
        <v>#DIV/0!</v>
      </c>
      <c r="AX139" s="381"/>
      <c r="AY139" s="504">
        <f>AY9+1</f>
        <v>3</v>
      </c>
      <c r="AZ139" s="416">
        <v>3</v>
      </c>
    </row>
    <row r="140" spans="1:52" ht="9" customHeight="1">
      <c r="A140" s="417"/>
      <c r="B140" s="417"/>
      <c r="C140" s="393"/>
      <c r="D140" s="457"/>
      <c r="E140" s="459"/>
      <c r="F140" s="382"/>
      <c r="G140" s="387"/>
      <c r="H140" s="383"/>
      <c r="I140" s="382"/>
      <c r="J140" s="387" t="s">
        <v>3</v>
      </c>
      <c r="K140" s="383"/>
      <c r="L140" s="382"/>
      <c r="M140" s="387" t="s">
        <v>3</v>
      </c>
      <c r="N140" s="383"/>
      <c r="O140" s="382"/>
      <c r="P140" s="387" t="s">
        <v>3</v>
      </c>
      <c r="Q140" s="383"/>
      <c r="R140" s="358"/>
      <c r="S140" s="460" t="s">
        <v>3</v>
      </c>
      <c r="T140" s="360"/>
      <c r="U140" s="382"/>
      <c r="V140" s="387" t="s">
        <v>3</v>
      </c>
      <c r="W140" s="383"/>
      <c r="X140" s="358"/>
      <c r="Y140" s="359" t="s">
        <v>3</v>
      </c>
      <c r="Z140" s="360"/>
      <c r="AA140" s="382"/>
      <c r="AB140" s="359" t="s">
        <v>3</v>
      </c>
      <c r="AC140" s="383"/>
      <c r="AD140" s="382"/>
      <c r="AE140" s="387" t="s">
        <v>3</v>
      </c>
      <c r="AF140" s="383"/>
      <c r="AG140" s="382"/>
      <c r="AH140" s="387" t="s">
        <v>3</v>
      </c>
      <c r="AI140" s="383"/>
      <c r="AJ140" s="382">
        <f>F139+I139+L139+O139+R139+AG139+U139+X139+AA139+AD139</f>
        <v>0</v>
      </c>
      <c r="AK140" s="387" t="s">
        <v>3</v>
      </c>
      <c r="AL140" s="383">
        <f>H139+K139+N139+Q139+T139+AI139+W139+Z139+AC139+AF139</f>
        <v>0</v>
      </c>
      <c r="AM140" s="382">
        <f>F140+I140+L140+O140+R140+AG140+U140+X140+AA140+AD140+AG140</f>
        <v>0</v>
      </c>
      <c r="AN140" s="387" t="s">
        <v>3</v>
      </c>
      <c r="AO140" s="383">
        <f>H140+K140+N140+Q140+T140+AI140+W140+Z140+AC140+AF140+AI140</f>
        <v>0</v>
      </c>
      <c r="AP140" s="358"/>
      <c r="AQ140" s="360"/>
      <c r="AR140" s="9"/>
      <c r="AS140" s="10"/>
      <c r="AT140" s="382"/>
      <c r="AU140" s="383"/>
      <c r="AV140" s="365"/>
      <c r="AW140" s="382"/>
      <c r="AX140" s="383"/>
      <c r="AY140" s="365"/>
      <c r="AZ140" s="418"/>
    </row>
    <row r="141" spans="1:52" ht="9" customHeight="1">
      <c r="A141" s="416">
        <v>221</v>
      </c>
      <c r="B141" s="416" t="e">
        <f>VLOOKUP(AZ141,onna,2)</f>
        <v>#REF!</v>
      </c>
      <c r="C141" s="393"/>
      <c r="D141" s="461" t="e">
        <f>VLOOKUP(B141,WLIST,2,TRUE)&amp;"　"&amp;VLOOKUP(B141,WLIST,3,TRUE)</f>
        <v>#REF!</v>
      </c>
      <c r="E141" s="462" t="e">
        <f>VLOOKUP(B141,WLIST,4,TRUE)</f>
        <v>#REF!</v>
      </c>
      <c r="F141" s="382"/>
      <c r="G141" s="387"/>
      <c r="H141" s="383"/>
      <c r="I141" s="382"/>
      <c r="J141" s="387"/>
      <c r="K141" s="383"/>
      <c r="L141" s="382"/>
      <c r="M141" s="387"/>
      <c r="N141" s="383"/>
      <c r="O141" s="382"/>
      <c r="P141" s="387"/>
      <c r="Q141" s="383"/>
      <c r="R141" s="358"/>
      <c r="S141" s="460"/>
      <c r="T141" s="360"/>
      <c r="U141" s="382"/>
      <c r="V141" s="387"/>
      <c r="W141" s="383"/>
      <c r="X141" s="358"/>
      <c r="Y141" s="359"/>
      <c r="Z141" s="360"/>
      <c r="AA141" s="382"/>
      <c r="AB141" s="359"/>
      <c r="AC141" s="383"/>
      <c r="AD141" s="382"/>
      <c r="AE141" s="387"/>
      <c r="AF141" s="383"/>
      <c r="AG141" s="382"/>
      <c r="AH141" s="387"/>
      <c r="AI141" s="383"/>
      <c r="AJ141" s="382"/>
      <c r="AK141" s="387"/>
      <c r="AL141" s="383"/>
      <c r="AM141" s="382"/>
      <c r="AN141" s="387"/>
      <c r="AO141" s="383"/>
      <c r="AP141" s="358"/>
      <c r="AQ141" s="360"/>
      <c r="AR141" s="9"/>
      <c r="AS141" s="10"/>
      <c r="AT141" s="382"/>
      <c r="AU141" s="383"/>
      <c r="AV141" s="365"/>
      <c r="AW141" s="382"/>
      <c r="AX141" s="383"/>
      <c r="AY141" s="416">
        <f>AY139+1</f>
        <v>4</v>
      </c>
      <c r="AZ141" s="416">
        <v>4</v>
      </c>
    </row>
    <row r="142" spans="1:52" ht="9" customHeight="1">
      <c r="A142" s="417"/>
      <c r="B142" s="417"/>
      <c r="C142" s="394"/>
      <c r="D142" s="461"/>
      <c r="E142" s="462"/>
      <c r="F142" s="27"/>
      <c r="G142" s="28"/>
      <c r="H142" s="29"/>
      <c r="I142" s="27"/>
      <c r="J142" s="28"/>
      <c r="K142" s="29"/>
      <c r="L142" s="27"/>
      <c r="M142" s="28"/>
      <c r="N142" s="29"/>
      <c r="O142" s="27"/>
      <c r="P142" s="28"/>
      <c r="Q142" s="29"/>
      <c r="R142" s="30"/>
      <c r="S142" s="128"/>
      <c r="T142" s="32"/>
      <c r="U142" s="27"/>
      <c r="V142" s="28"/>
      <c r="W142" s="29"/>
      <c r="X142" s="30"/>
      <c r="Y142" s="31"/>
      <c r="Z142" s="32"/>
      <c r="AA142" s="27"/>
      <c r="AB142" s="31"/>
      <c r="AC142" s="29"/>
      <c r="AD142" s="27"/>
      <c r="AE142" s="28"/>
      <c r="AF142" s="29"/>
      <c r="AG142" s="27"/>
      <c r="AH142" s="28"/>
      <c r="AI142" s="29"/>
      <c r="AJ142" s="27"/>
      <c r="AK142" s="28"/>
      <c r="AL142" s="29"/>
      <c r="AM142" s="366">
        <f>AM140-AO140</f>
        <v>0</v>
      </c>
      <c r="AN142" s="367"/>
      <c r="AO142" s="368"/>
      <c r="AP142" s="378"/>
      <c r="AQ142" s="379"/>
      <c r="AR142" s="9"/>
      <c r="AS142" s="10"/>
      <c r="AT142" s="384"/>
      <c r="AU142" s="385"/>
      <c r="AV142" s="365"/>
      <c r="AW142" s="384"/>
      <c r="AX142" s="385"/>
      <c r="AY142" s="417"/>
      <c r="AZ142" s="418"/>
    </row>
    <row r="143" spans="1:52" ht="9" customHeight="1">
      <c r="A143" s="416">
        <v>22</v>
      </c>
      <c r="B143" s="416" t="e">
        <f>VLOOKUP(AZ143,onna,2)</f>
        <v>#REF!</v>
      </c>
      <c r="C143" s="392">
        <v>2</v>
      </c>
      <c r="D143" s="456" t="e">
        <f>VLOOKUP(B143,WLIST,2,TRUE)&amp;"　"&amp;VLOOKUP(B143,WLIST,3,TRUE)</f>
        <v>#REF!</v>
      </c>
      <c r="E143" s="458" t="e">
        <f>VLOOKUP(B143,WLIST,4,TRUE)</f>
        <v>#REF!</v>
      </c>
      <c r="F143" s="21">
        <f>IF(F144&gt;H144,1,0)</f>
        <v>0</v>
      </c>
      <c r="G143" s="22"/>
      <c r="H143" s="23">
        <f>IF(H144&gt;F144,1,0)</f>
        <v>0</v>
      </c>
      <c r="I143" s="21">
        <f>IF(I144&gt;K144,1,0)</f>
        <v>0</v>
      </c>
      <c r="J143" s="22"/>
      <c r="K143" s="23">
        <f>IF(K144&gt;I144,1,0)</f>
        <v>0</v>
      </c>
      <c r="L143" s="21">
        <f>IF(L144&gt;N144,1,0)</f>
        <v>0</v>
      </c>
      <c r="M143" s="22"/>
      <c r="N143" s="23">
        <f>IF(N144&gt;L144,1,0)</f>
        <v>0</v>
      </c>
      <c r="O143" s="21">
        <f>IF(O144&gt;Q144,1,0)</f>
        <v>0</v>
      </c>
      <c r="P143" s="22"/>
      <c r="Q143" s="23">
        <f>IF(Q144&gt;O144,1,0)</f>
        <v>0</v>
      </c>
      <c r="R143" s="21">
        <f>IF(R144&gt;T144,1,0)</f>
        <v>0</v>
      </c>
      <c r="S143" s="127"/>
      <c r="T143" s="23">
        <f>IF(T144&gt;R144,1,0)</f>
        <v>0</v>
      </c>
      <c r="U143" s="21">
        <f>IF(U144&gt;W144,1,0)</f>
        <v>0</v>
      </c>
      <c r="V143" s="22"/>
      <c r="W143" s="23">
        <f>IF(W144&gt;U144,1,0)</f>
        <v>0</v>
      </c>
      <c r="X143" s="21">
        <f>IF(X144&gt;Z144,1,0)</f>
        <v>0</v>
      </c>
      <c r="Y143" s="22"/>
      <c r="Z143" s="23">
        <f>IF(Z144&gt;X144,1,0)</f>
        <v>0</v>
      </c>
      <c r="AA143" s="21">
        <f>IF(AA144&gt;AC144,1,0)</f>
        <v>0</v>
      </c>
      <c r="AB143" s="22"/>
      <c r="AC143" s="23">
        <f>IF(AC144&gt;AA144,1,0)</f>
        <v>0</v>
      </c>
      <c r="AD143" s="21">
        <f>IF(AD144&gt;AF144,1,0)</f>
        <v>0</v>
      </c>
      <c r="AE143" s="22"/>
      <c r="AF143" s="23">
        <f>IF(AF144&gt;AD144,1,0)</f>
        <v>0</v>
      </c>
      <c r="AG143" s="21">
        <f>IF(AG144&gt;AI144,1,0)</f>
        <v>0</v>
      </c>
      <c r="AH143" s="22"/>
      <c r="AI143" s="23">
        <f>IF(AI144&gt;AG144,1,0)</f>
        <v>0</v>
      </c>
      <c r="AJ143" s="21"/>
      <c r="AK143" s="22"/>
      <c r="AL143" s="23"/>
      <c r="AM143" s="24"/>
      <c r="AN143" s="25"/>
      <c r="AO143" s="26"/>
      <c r="AP143" s="376" t="e">
        <f>RANK(AW143,AW$51:AX$90)</f>
        <v>#DIV/0!</v>
      </c>
      <c r="AQ143" s="377"/>
      <c r="AR143" s="9"/>
      <c r="AS143" s="10"/>
      <c r="AT143" s="380" t="e">
        <f>AJ144/(AJ144+AL144)</f>
        <v>#DIV/0!</v>
      </c>
      <c r="AU143" s="381"/>
      <c r="AV143" s="365"/>
      <c r="AW143" s="380" t="e">
        <f>AT143+AV143</f>
        <v>#DIV/0!</v>
      </c>
      <c r="AX143" s="381"/>
      <c r="AY143" s="504">
        <f>AY101+1</f>
        <v>13</v>
      </c>
      <c r="AZ143" s="416">
        <f>+AZ101+1</f>
        <v>13</v>
      </c>
    </row>
    <row r="144" spans="1:52" ht="9" customHeight="1">
      <c r="A144" s="417"/>
      <c r="B144" s="417"/>
      <c r="C144" s="393"/>
      <c r="D144" s="457"/>
      <c r="E144" s="459"/>
      <c r="F144" s="382">
        <f>K140</f>
        <v>0</v>
      </c>
      <c r="G144" s="387" t="s">
        <v>3</v>
      </c>
      <c r="H144" s="383">
        <f>I140</f>
        <v>0</v>
      </c>
      <c r="I144" s="382"/>
      <c r="J144" s="387"/>
      <c r="K144" s="383"/>
      <c r="L144" s="382"/>
      <c r="M144" s="387" t="s">
        <v>3</v>
      </c>
      <c r="N144" s="383"/>
      <c r="O144" s="382"/>
      <c r="P144" s="387" t="s">
        <v>3</v>
      </c>
      <c r="Q144" s="383"/>
      <c r="R144" s="358"/>
      <c r="S144" s="460" t="s">
        <v>3</v>
      </c>
      <c r="T144" s="360"/>
      <c r="U144" s="382"/>
      <c r="V144" s="387" t="s">
        <v>3</v>
      </c>
      <c r="W144" s="383"/>
      <c r="X144" s="358"/>
      <c r="Y144" s="359" t="s">
        <v>3</v>
      </c>
      <c r="Z144" s="360"/>
      <c r="AA144" s="382"/>
      <c r="AB144" s="359" t="s">
        <v>3</v>
      </c>
      <c r="AC144" s="383"/>
      <c r="AD144" s="382"/>
      <c r="AE144" s="387" t="s">
        <v>3</v>
      </c>
      <c r="AF144" s="383"/>
      <c r="AG144" s="382"/>
      <c r="AH144" s="387" t="s">
        <v>3</v>
      </c>
      <c r="AI144" s="383"/>
      <c r="AJ144" s="382">
        <f>F143+I143+L143+O143+R143+AG143+U143+X143+AA143+AD143</f>
        <v>0</v>
      </c>
      <c r="AK144" s="387" t="s">
        <v>3</v>
      </c>
      <c r="AL144" s="383">
        <f>H143+K143+N143+Q143+T143+AI143+W143+Z143+AC143+AF143</f>
        <v>0</v>
      </c>
      <c r="AM144" s="382">
        <f>F144+I144+L144+O144+R144+AG144+U144+X144+AA144+AD144+AG144</f>
        <v>0</v>
      </c>
      <c r="AN144" s="387" t="s">
        <v>3</v>
      </c>
      <c r="AO144" s="383">
        <f>H144+K144+N144+Q144+T144+AI144+W144+Z144+AC144+AF144+AI144</f>
        <v>0</v>
      </c>
      <c r="AP144" s="358"/>
      <c r="AQ144" s="360"/>
      <c r="AR144" s="9"/>
      <c r="AS144" s="10"/>
      <c r="AT144" s="382"/>
      <c r="AU144" s="383"/>
      <c r="AV144" s="365"/>
      <c r="AW144" s="382"/>
      <c r="AX144" s="383"/>
      <c r="AY144" s="365"/>
      <c r="AZ144" s="418"/>
    </row>
    <row r="145" spans="1:52" ht="9" customHeight="1">
      <c r="A145" s="416">
        <v>11</v>
      </c>
      <c r="B145" s="416" t="e">
        <f>VLOOKUP(AZ145,onna,2)</f>
        <v>#REF!</v>
      </c>
      <c r="C145" s="393"/>
      <c r="D145" s="461" t="e">
        <f>VLOOKUP(B145,WLIST,2,TRUE)&amp;"　"&amp;VLOOKUP(B145,WLIST,3,TRUE)</f>
        <v>#REF!</v>
      </c>
      <c r="E145" s="462" t="e">
        <f>VLOOKUP(B145,WLIST,4,TRUE)</f>
        <v>#REF!</v>
      </c>
      <c r="F145" s="382"/>
      <c r="G145" s="387"/>
      <c r="H145" s="383"/>
      <c r="I145" s="382"/>
      <c r="J145" s="387"/>
      <c r="K145" s="383"/>
      <c r="L145" s="382"/>
      <c r="M145" s="387"/>
      <c r="N145" s="383"/>
      <c r="O145" s="382"/>
      <c r="P145" s="387"/>
      <c r="Q145" s="383"/>
      <c r="R145" s="358"/>
      <c r="S145" s="460"/>
      <c r="T145" s="360"/>
      <c r="U145" s="382"/>
      <c r="V145" s="387"/>
      <c r="W145" s="383"/>
      <c r="X145" s="358"/>
      <c r="Y145" s="359"/>
      <c r="Z145" s="360"/>
      <c r="AA145" s="382"/>
      <c r="AB145" s="359"/>
      <c r="AC145" s="383"/>
      <c r="AD145" s="382"/>
      <c r="AE145" s="387"/>
      <c r="AF145" s="383"/>
      <c r="AG145" s="382"/>
      <c r="AH145" s="387"/>
      <c r="AI145" s="383"/>
      <c r="AJ145" s="382"/>
      <c r="AK145" s="387"/>
      <c r="AL145" s="383"/>
      <c r="AM145" s="382"/>
      <c r="AN145" s="387"/>
      <c r="AO145" s="383"/>
      <c r="AP145" s="358"/>
      <c r="AQ145" s="360"/>
      <c r="AR145" s="9"/>
      <c r="AS145" s="10"/>
      <c r="AT145" s="382"/>
      <c r="AU145" s="383"/>
      <c r="AV145" s="365"/>
      <c r="AW145" s="382"/>
      <c r="AX145" s="383"/>
      <c r="AY145" s="416">
        <f>AY143+1</f>
        <v>14</v>
      </c>
      <c r="AZ145" s="416">
        <f>+AZ143+1</f>
        <v>14</v>
      </c>
    </row>
    <row r="146" spans="1:52" ht="9" customHeight="1">
      <c r="A146" s="417"/>
      <c r="B146" s="417"/>
      <c r="C146" s="394"/>
      <c r="D146" s="461"/>
      <c r="E146" s="462"/>
      <c r="F146" s="27"/>
      <c r="G146" s="28"/>
      <c r="H146" s="29"/>
      <c r="I146" s="27"/>
      <c r="J146" s="28"/>
      <c r="K146" s="29"/>
      <c r="L146" s="27"/>
      <c r="M146" s="28"/>
      <c r="N146" s="29"/>
      <c r="O146" s="27"/>
      <c r="P146" s="28"/>
      <c r="Q146" s="29"/>
      <c r="R146" s="30"/>
      <c r="S146" s="128"/>
      <c r="T146" s="32"/>
      <c r="U146" s="27"/>
      <c r="V146" s="28"/>
      <c r="W146" s="29"/>
      <c r="X146" s="30"/>
      <c r="Y146" s="31"/>
      <c r="Z146" s="32"/>
      <c r="AA146" s="27"/>
      <c r="AB146" s="31"/>
      <c r="AC146" s="29"/>
      <c r="AD146" s="27"/>
      <c r="AE146" s="28"/>
      <c r="AF146" s="29"/>
      <c r="AG146" s="27"/>
      <c r="AH146" s="28"/>
      <c r="AI146" s="29"/>
      <c r="AJ146" s="27"/>
      <c r="AK146" s="28"/>
      <c r="AL146" s="29"/>
      <c r="AM146" s="366">
        <f>AM144-AO144</f>
        <v>0</v>
      </c>
      <c r="AN146" s="367"/>
      <c r="AO146" s="368"/>
      <c r="AP146" s="378"/>
      <c r="AQ146" s="379"/>
      <c r="AR146" s="9"/>
      <c r="AS146" s="10"/>
      <c r="AT146" s="384"/>
      <c r="AU146" s="385"/>
      <c r="AV146" s="365"/>
      <c r="AW146" s="384"/>
      <c r="AX146" s="385"/>
      <c r="AY146" s="417"/>
      <c r="AZ146" s="418"/>
    </row>
    <row r="147" spans="1:52" ht="9" customHeight="1">
      <c r="A147" s="416">
        <v>88</v>
      </c>
      <c r="B147" s="416" t="e">
        <f>VLOOKUP(AZ147,onna,2)</f>
        <v>#REF!</v>
      </c>
      <c r="C147" s="392">
        <v>3</v>
      </c>
      <c r="D147" s="456" t="e">
        <f>VLOOKUP(B147,WLIST,2,TRUE)&amp;"　"&amp;VLOOKUP(B147,WLIST,3,TRUE)</f>
        <v>#REF!</v>
      </c>
      <c r="E147" s="458" t="e">
        <f>VLOOKUP(B147,WLIST,4,TRUE)</f>
        <v>#REF!</v>
      </c>
      <c r="F147" s="21">
        <f>IF(F148&gt;H148,1,0)</f>
        <v>0</v>
      </c>
      <c r="G147" s="22"/>
      <c r="H147" s="23">
        <f>IF(H148&gt;F148,1,0)</f>
        <v>0</v>
      </c>
      <c r="I147" s="21">
        <f>IF(I148&gt;K148,1,0)</f>
        <v>0</v>
      </c>
      <c r="J147" s="22"/>
      <c r="K147" s="23">
        <f>IF(K148&gt;I148,1,0)</f>
        <v>0</v>
      </c>
      <c r="L147" s="21">
        <f>IF(L148&gt;N148,1,0)</f>
        <v>0</v>
      </c>
      <c r="M147" s="22"/>
      <c r="N147" s="23">
        <f>IF(N148&gt;L148,1,0)</f>
        <v>0</v>
      </c>
      <c r="O147" s="21">
        <f>IF(O148&gt;Q148,1,0)</f>
        <v>0</v>
      </c>
      <c r="P147" s="22"/>
      <c r="Q147" s="23">
        <f>IF(Q148&gt;O148,1,0)</f>
        <v>0</v>
      </c>
      <c r="R147" s="21">
        <f>IF(R148&gt;T148,1,0)</f>
        <v>0</v>
      </c>
      <c r="S147" s="127"/>
      <c r="T147" s="23">
        <f>IF(T148&gt;R148,1,0)</f>
        <v>0</v>
      </c>
      <c r="U147" s="21">
        <f>IF(U148&gt;W148,1,0)</f>
        <v>0</v>
      </c>
      <c r="V147" s="22"/>
      <c r="W147" s="23">
        <f>IF(W148&gt;U148,1,0)</f>
        <v>0</v>
      </c>
      <c r="X147" s="21">
        <f>IF(X148&gt;Z148,1,0)</f>
        <v>0</v>
      </c>
      <c r="Y147" s="22"/>
      <c r="Z147" s="23">
        <f>IF(Z148&gt;X148,1,0)</f>
        <v>0</v>
      </c>
      <c r="AA147" s="21">
        <f>IF(AA148&gt;AC148,1,0)</f>
        <v>0</v>
      </c>
      <c r="AB147" s="22"/>
      <c r="AC147" s="23">
        <f>IF(AC148&gt;AA148,1,0)</f>
        <v>0</v>
      </c>
      <c r="AD147" s="21">
        <f>IF(AD148&gt;AF148,1,0)</f>
        <v>0</v>
      </c>
      <c r="AE147" s="22"/>
      <c r="AF147" s="23">
        <f>IF(AF148&gt;AD148,1,0)</f>
        <v>0</v>
      </c>
      <c r="AG147" s="21">
        <f>IF(AG148&gt;AI148,1,0)</f>
        <v>0</v>
      </c>
      <c r="AH147" s="22"/>
      <c r="AI147" s="23">
        <f>IF(AI148&gt;AG148,1,0)</f>
        <v>0</v>
      </c>
      <c r="AJ147" s="21"/>
      <c r="AK147" s="22"/>
      <c r="AL147" s="23"/>
      <c r="AM147" s="24"/>
      <c r="AN147" s="25"/>
      <c r="AO147" s="26"/>
      <c r="AP147" s="376" t="e">
        <f>RANK(AW147,AW$51:AX$90)</f>
        <v>#DIV/0!</v>
      </c>
      <c r="AQ147" s="377"/>
      <c r="AR147" s="9"/>
      <c r="AS147" s="10"/>
      <c r="AT147" s="380" t="e">
        <f>AJ148/(AJ148+AL148)</f>
        <v>#DIV/0!</v>
      </c>
      <c r="AU147" s="381"/>
      <c r="AV147" s="365"/>
      <c r="AW147" s="380" t="e">
        <f>AT147+AV147</f>
        <v>#DIV/0!</v>
      </c>
      <c r="AX147" s="381"/>
      <c r="AY147" s="504">
        <f>AY17+1</f>
        <v>19</v>
      </c>
      <c r="AZ147" s="416">
        <f>+AZ17+1</f>
        <v>19</v>
      </c>
    </row>
    <row r="148" spans="1:52" ht="9" customHeight="1">
      <c r="A148" s="417"/>
      <c r="B148" s="417"/>
      <c r="C148" s="393"/>
      <c r="D148" s="457"/>
      <c r="E148" s="459"/>
      <c r="F148" s="382">
        <f>N140</f>
        <v>0</v>
      </c>
      <c r="G148" s="387" t="s">
        <v>3</v>
      </c>
      <c r="H148" s="383">
        <f>L140</f>
        <v>0</v>
      </c>
      <c r="I148" s="382">
        <f>N144</f>
        <v>0</v>
      </c>
      <c r="J148" s="387" t="s">
        <v>3</v>
      </c>
      <c r="K148" s="383">
        <f>L144</f>
        <v>0</v>
      </c>
      <c r="L148" s="382"/>
      <c r="M148" s="387"/>
      <c r="N148" s="383"/>
      <c r="O148" s="382"/>
      <c r="P148" s="387" t="s">
        <v>3</v>
      </c>
      <c r="Q148" s="383"/>
      <c r="R148" s="358"/>
      <c r="S148" s="460" t="s">
        <v>3</v>
      </c>
      <c r="T148" s="360"/>
      <c r="U148" s="382"/>
      <c r="V148" s="387" t="s">
        <v>3</v>
      </c>
      <c r="W148" s="383"/>
      <c r="X148" s="358"/>
      <c r="Y148" s="359" t="s">
        <v>3</v>
      </c>
      <c r="Z148" s="360"/>
      <c r="AA148" s="382"/>
      <c r="AB148" s="359" t="s">
        <v>3</v>
      </c>
      <c r="AC148" s="383"/>
      <c r="AD148" s="382"/>
      <c r="AE148" s="387" t="s">
        <v>3</v>
      </c>
      <c r="AF148" s="383"/>
      <c r="AG148" s="382"/>
      <c r="AH148" s="387" t="s">
        <v>3</v>
      </c>
      <c r="AI148" s="383"/>
      <c r="AJ148" s="382">
        <f>F147+I147+L147+O147+R147+AG147+U147+X147+AA147+AD147</f>
        <v>0</v>
      </c>
      <c r="AK148" s="387" t="s">
        <v>3</v>
      </c>
      <c r="AL148" s="383">
        <f>H147+K147+N147+Q147+T147+AI147+W147+Z147+AC147+AF147</f>
        <v>0</v>
      </c>
      <c r="AM148" s="382">
        <f>F148+I148+L148+O148+R148+AG148+U148+X148+AA148+AD148+AG148</f>
        <v>0</v>
      </c>
      <c r="AN148" s="387" t="s">
        <v>3</v>
      </c>
      <c r="AO148" s="383">
        <f>H148+K148+N148+Q148+T148+AI148+W148+Z148+AC148+AF148+AI148</f>
        <v>0</v>
      </c>
      <c r="AP148" s="358"/>
      <c r="AQ148" s="360"/>
      <c r="AR148" s="9"/>
      <c r="AS148" s="10"/>
      <c r="AT148" s="382"/>
      <c r="AU148" s="383"/>
      <c r="AV148" s="365"/>
      <c r="AW148" s="382"/>
      <c r="AX148" s="383"/>
      <c r="AY148" s="365"/>
      <c r="AZ148" s="418"/>
    </row>
    <row r="149" spans="1:52" ht="9" customHeight="1">
      <c r="A149" s="416">
        <v>245</v>
      </c>
      <c r="B149" s="416" t="e">
        <f>VLOOKUP(AZ149,onna,2)</f>
        <v>#REF!</v>
      </c>
      <c r="C149" s="393"/>
      <c r="D149" s="461" t="e">
        <f>VLOOKUP(B149,WLIST,2,TRUE)&amp;"　"&amp;VLOOKUP(B149,WLIST,3,TRUE)</f>
        <v>#REF!</v>
      </c>
      <c r="E149" s="462" t="e">
        <f>VLOOKUP(B149,WLIST,4,TRUE)</f>
        <v>#REF!</v>
      </c>
      <c r="F149" s="382"/>
      <c r="G149" s="387"/>
      <c r="H149" s="383"/>
      <c r="I149" s="382"/>
      <c r="J149" s="387"/>
      <c r="K149" s="383"/>
      <c r="L149" s="382"/>
      <c r="M149" s="387"/>
      <c r="N149" s="383"/>
      <c r="O149" s="382"/>
      <c r="P149" s="387"/>
      <c r="Q149" s="383"/>
      <c r="R149" s="358"/>
      <c r="S149" s="460"/>
      <c r="T149" s="360"/>
      <c r="U149" s="382"/>
      <c r="V149" s="387"/>
      <c r="W149" s="383"/>
      <c r="X149" s="358"/>
      <c r="Y149" s="359"/>
      <c r="Z149" s="360"/>
      <c r="AA149" s="382"/>
      <c r="AB149" s="359"/>
      <c r="AC149" s="383"/>
      <c r="AD149" s="382"/>
      <c r="AE149" s="387"/>
      <c r="AF149" s="383"/>
      <c r="AG149" s="382"/>
      <c r="AH149" s="387"/>
      <c r="AI149" s="383"/>
      <c r="AJ149" s="382"/>
      <c r="AK149" s="387"/>
      <c r="AL149" s="383"/>
      <c r="AM149" s="382"/>
      <c r="AN149" s="387"/>
      <c r="AO149" s="383"/>
      <c r="AP149" s="358"/>
      <c r="AQ149" s="360"/>
      <c r="AR149" s="9"/>
      <c r="AS149" s="10"/>
      <c r="AT149" s="382"/>
      <c r="AU149" s="383"/>
      <c r="AV149" s="365"/>
      <c r="AW149" s="382"/>
      <c r="AX149" s="383"/>
      <c r="AY149" s="416">
        <f>AY147+1</f>
        <v>20</v>
      </c>
      <c r="AZ149" s="416">
        <f>+AZ147+1</f>
        <v>20</v>
      </c>
    </row>
    <row r="150" spans="1:52" ht="9" customHeight="1">
      <c r="A150" s="417"/>
      <c r="B150" s="417"/>
      <c r="C150" s="394"/>
      <c r="D150" s="461"/>
      <c r="E150" s="462"/>
      <c r="F150" s="27"/>
      <c r="G150" s="28"/>
      <c r="H150" s="29"/>
      <c r="I150" s="27"/>
      <c r="J150" s="28"/>
      <c r="K150" s="29"/>
      <c r="L150" s="27"/>
      <c r="M150" s="28"/>
      <c r="N150" s="29"/>
      <c r="O150" s="27"/>
      <c r="P150" s="28"/>
      <c r="Q150" s="29"/>
      <c r="R150" s="30"/>
      <c r="S150" s="128"/>
      <c r="T150" s="32"/>
      <c r="U150" s="27"/>
      <c r="V150" s="28"/>
      <c r="W150" s="29"/>
      <c r="X150" s="30"/>
      <c r="Y150" s="31"/>
      <c r="Z150" s="32"/>
      <c r="AA150" s="27"/>
      <c r="AB150" s="31"/>
      <c r="AC150" s="29"/>
      <c r="AD150" s="27"/>
      <c r="AE150" s="28"/>
      <c r="AF150" s="29"/>
      <c r="AG150" s="27"/>
      <c r="AH150" s="28"/>
      <c r="AI150" s="29"/>
      <c r="AJ150" s="27"/>
      <c r="AK150" s="28"/>
      <c r="AL150" s="29"/>
      <c r="AM150" s="366">
        <f>AM148-AO148</f>
        <v>0</v>
      </c>
      <c r="AN150" s="367"/>
      <c r="AO150" s="368"/>
      <c r="AP150" s="378"/>
      <c r="AQ150" s="379"/>
      <c r="AR150" s="9"/>
      <c r="AS150" s="10"/>
      <c r="AT150" s="384"/>
      <c r="AU150" s="385"/>
      <c r="AV150" s="365"/>
      <c r="AW150" s="384"/>
      <c r="AX150" s="385"/>
      <c r="AY150" s="417"/>
      <c r="AZ150" s="418"/>
    </row>
    <row r="151" spans="1:52" ht="9" customHeight="1">
      <c r="A151" s="416">
        <v>271</v>
      </c>
      <c r="B151" s="416" t="e">
        <f>VLOOKUP(AZ151,onna,2)</f>
        <v>#REF!</v>
      </c>
      <c r="C151" s="392">
        <v>4</v>
      </c>
      <c r="D151" s="456" t="e">
        <f>VLOOKUP(B151,WLIST,2,TRUE)&amp;"　"&amp;VLOOKUP(B151,WLIST,3,TRUE)</f>
        <v>#REF!</v>
      </c>
      <c r="E151" s="458" t="e">
        <f>VLOOKUP(B151,WLIST,4,TRUE)</f>
        <v>#REF!</v>
      </c>
      <c r="F151" s="21">
        <f>IF(F152&gt;H152,1,0)</f>
        <v>0</v>
      </c>
      <c r="G151" s="22"/>
      <c r="H151" s="23">
        <f>IF(H152&gt;F152,1,0)</f>
        <v>0</v>
      </c>
      <c r="I151" s="21">
        <f>IF(I152&gt;K152,1,0)</f>
        <v>0</v>
      </c>
      <c r="J151" s="22"/>
      <c r="K151" s="23">
        <f>IF(K152&gt;I152,1,0)</f>
        <v>0</v>
      </c>
      <c r="L151" s="21">
        <f>IF(L152&gt;N152,1,0)</f>
        <v>0</v>
      </c>
      <c r="M151" s="22"/>
      <c r="N151" s="23">
        <f>IF(N152&gt;L152,1,0)</f>
        <v>0</v>
      </c>
      <c r="O151" s="21">
        <f>IF(O152&gt;Q152,1,0)</f>
        <v>0</v>
      </c>
      <c r="P151" s="22"/>
      <c r="Q151" s="23">
        <f>IF(Q152&gt;O152,1,0)</f>
        <v>0</v>
      </c>
      <c r="R151" s="21">
        <f>IF(R152&gt;T152,1,0)</f>
        <v>0</v>
      </c>
      <c r="S151" s="127"/>
      <c r="T151" s="23">
        <f>IF(T152&gt;R152,1,0)</f>
        <v>0</v>
      </c>
      <c r="U151" s="21">
        <f>IF(U152&gt;W152,1,0)</f>
        <v>0</v>
      </c>
      <c r="V151" s="22"/>
      <c r="W151" s="23">
        <f>IF(W152&gt;U152,1,0)</f>
        <v>0</v>
      </c>
      <c r="X151" s="21">
        <f>IF(X152&gt;Z152,1,0)</f>
        <v>0</v>
      </c>
      <c r="Y151" s="22"/>
      <c r="Z151" s="23">
        <f>IF(Z152&gt;X152,1,0)</f>
        <v>0</v>
      </c>
      <c r="AA151" s="21">
        <f>IF(AA152&gt;AC152,1,0)</f>
        <v>0</v>
      </c>
      <c r="AB151" s="22"/>
      <c r="AC151" s="23">
        <f>IF(AC152&gt;AA152,1,0)</f>
        <v>0</v>
      </c>
      <c r="AD151" s="21">
        <f>IF(AD152&gt;AF152,1,0)</f>
        <v>0</v>
      </c>
      <c r="AE151" s="22"/>
      <c r="AF151" s="23">
        <f>IF(AF152&gt;AD152,1,0)</f>
        <v>0</v>
      </c>
      <c r="AG151" s="21">
        <f>IF(AG152&gt;AI152,1,0)</f>
        <v>0</v>
      </c>
      <c r="AH151" s="22"/>
      <c r="AI151" s="23">
        <f>IF(AI152&gt;AG152,1,0)</f>
        <v>0</v>
      </c>
      <c r="AJ151" s="21"/>
      <c r="AK151" s="22"/>
      <c r="AL151" s="23"/>
      <c r="AM151" s="24"/>
      <c r="AN151" s="25"/>
      <c r="AO151" s="26"/>
      <c r="AP151" s="376" t="e">
        <f>RANK(AW151,AW$51:AX$90)</f>
        <v>#DIV/0!</v>
      </c>
      <c r="AQ151" s="377"/>
      <c r="AR151" s="9"/>
      <c r="AS151" s="10"/>
      <c r="AT151" s="380" t="e">
        <f>AJ152/(AJ152+AL152)</f>
        <v>#DIV/0!</v>
      </c>
      <c r="AU151" s="381"/>
      <c r="AV151" s="365"/>
      <c r="AW151" s="380" t="e">
        <f>AT151+AV151</f>
        <v>#DIV/0!</v>
      </c>
      <c r="AX151" s="381"/>
      <c r="AY151" s="504">
        <f>AY109+1</f>
        <v>29</v>
      </c>
      <c r="AZ151" s="416">
        <f>+AZ109+1</f>
        <v>29</v>
      </c>
    </row>
    <row r="152" spans="1:52" ht="9" customHeight="1">
      <c r="A152" s="417"/>
      <c r="B152" s="417"/>
      <c r="C152" s="393"/>
      <c r="D152" s="457"/>
      <c r="E152" s="459"/>
      <c r="F152" s="382">
        <f>Q140</f>
        <v>0</v>
      </c>
      <c r="G152" s="387" t="s">
        <v>3</v>
      </c>
      <c r="H152" s="383">
        <f>O140</f>
        <v>0</v>
      </c>
      <c r="I152" s="382">
        <f>Q144</f>
        <v>0</v>
      </c>
      <c r="J152" s="387" t="s">
        <v>3</v>
      </c>
      <c r="K152" s="383">
        <f>O144</f>
        <v>0</v>
      </c>
      <c r="L152" s="382">
        <f>Q148</f>
        <v>0</v>
      </c>
      <c r="M152" s="387" t="s">
        <v>3</v>
      </c>
      <c r="N152" s="383">
        <f>O148</f>
        <v>0</v>
      </c>
      <c r="O152" s="382"/>
      <c r="P152" s="387"/>
      <c r="Q152" s="383"/>
      <c r="R152" s="358"/>
      <c r="S152" s="460" t="s">
        <v>3</v>
      </c>
      <c r="T152" s="360"/>
      <c r="U152" s="382"/>
      <c r="V152" s="387" t="s">
        <v>3</v>
      </c>
      <c r="W152" s="383"/>
      <c r="X152" s="358"/>
      <c r="Y152" s="359" t="s">
        <v>3</v>
      </c>
      <c r="Z152" s="360"/>
      <c r="AA152" s="382"/>
      <c r="AB152" s="359" t="s">
        <v>3</v>
      </c>
      <c r="AC152" s="383"/>
      <c r="AD152" s="382"/>
      <c r="AE152" s="387" t="s">
        <v>3</v>
      </c>
      <c r="AF152" s="383"/>
      <c r="AG152" s="382"/>
      <c r="AH152" s="387" t="s">
        <v>3</v>
      </c>
      <c r="AI152" s="383"/>
      <c r="AJ152" s="382">
        <f>F151+I151+L151+O151+R151+AG151+U151+X151+AA151+AD151</f>
        <v>0</v>
      </c>
      <c r="AK152" s="387" t="s">
        <v>3</v>
      </c>
      <c r="AL152" s="383">
        <f>H151+K151+N151+Q151+T151+AI151+W151+Z151+AC151+AF151</f>
        <v>0</v>
      </c>
      <c r="AM152" s="382">
        <f>F152+I152+L152+O152+R152+AG152+U152+X152+AA152+AD152+AG152</f>
        <v>0</v>
      </c>
      <c r="AN152" s="387" t="s">
        <v>3</v>
      </c>
      <c r="AO152" s="383">
        <f>H152+K152+N152+Q152+T152+AI152+W152+Z152+AC152+AF152+AI152</f>
        <v>0</v>
      </c>
      <c r="AP152" s="358"/>
      <c r="AQ152" s="360"/>
      <c r="AR152" s="9"/>
      <c r="AS152" s="10"/>
      <c r="AT152" s="382"/>
      <c r="AU152" s="383"/>
      <c r="AV152" s="365"/>
      <c r="AW152" s="382"/>
      <c r="AX152" s="383"/>
      <c r="AY152" s="365"/>
      <c r="AZ152" s="418"/>
    </row>
    <row r="153" spans="1:52" ht="9" customHeight="1">
      <c r="A153" s="416">
        <v>230</v>
      </c>
      <c r="B153" s="416" t="e">
        <f>VLOOKUP(AZ153,onna,2)</f>
        <v>#REF!</v>
      </c>
      <c r="C153" s="393"/>
      <c r="D153" s="461" t="e">
        <f>VLOOKUP(B153,WLIST,2,TRUE)&amp;"　"&amp;VLOOKUP(B153,WLIST,3,TRUE)</f>
        <v>#REF!</v>
      </c>
      <c r="E153" s="462" t="e">
        <f>VLOOKUP(B153,WLIST,4,TRUE)</f>
        <v>#REF!</v>
      </c>
      <c r="F153" s="382"/>
      <c r="G153" s="387"/>
      <c r="H153" s="383"/>
      <c r="I153" s="382"/>
      <c r="J153" s="387"/>
      <c r="K153" s="383"/>
      <c r="L153" s="382"/>
      <c r="M153" s="387"/>
      <c r="N153" s="383"/>
      <c r="O153" s="382"/>
      <c r="P153" s="387"/>
      <c r="Q153" s="383"/>
      <c r="R153" s="358"/>
      <c r="S153" s="460"/>
      <c r="T153" s="360"/>
      <c r="U153" s="382"/>
      <c r="V153" s="387"/>
      <c r="W153" s="383"/>
      <c r="X153" s="358"/>
      <c r="Y153" s="359"/>
      <c r="Z153" s="360"/>
      <c r="AA153" s="382"/>
      <c r="AB153" s="359"/>
      <c r="AC153" s="383"/>
      <c r="AD153" s="382"/>
      <c r="AE153" s="387"/>
      <c r="AF153" s="383"/>
      <c r="AG153" s="382"/>
      <c r="AH153" s="387"/>
      <c r="AI153" s="383"/>
      <c r="AJ153" s="382"/>
      <c r="AK153" s="387"/>
      <c r="AL153" s="383"/>
      <c r="AM153" s="382"/>
      <c r="AN153" s="387"/>
      <c r="AO153" s="383"/>
      <c r="AP153" s="358"/>
      <c r="AQ153" s="360"/>
      <c r="AR153" s="9"/>
      <c r="AS153" s="10"/>
      <c r="AT153" s="382"/>
      <c r="AU153" s="383"/>
      <c r="AV153" s="365"/>
      <c r="AW153" s="382"/>
      <c r="AX153" s="383"/>
      <c r="AY153" s="416">
        <f>AY151+1</f>
        <v>30</v>
      </c>
      <c r="AZ153" s="416">
        <f>+AZ151+1</f>
        <v>30</v>
      </c>
    </row>
    <row r="154" spans="1:52" ht="9" customHeight="1">
      <c r="A154" s="417"/>
      <c r="B154" s="417"/>
      <c r="C154" s="394"/>
      <c r="D154" s="493"/>
      <c r="E154" s="492"/>
      <c r="F154" s="27"/>
      <c r="G154" s="28"/>
      <c r="H154" s="29"/>
      <c r="I154" s="27"/>
      <c r="J154" s="28"/>
      <c r="K154" s="29"/>
      <c r="L154" s="27"/>
      <c r="M154" s="28"/>
      <c r="N154" s="29"/>
      <c r="O154" s="27"/>
      <c r="P154" s="28"/>
      <c r="Q154" s="29"/>
      <c r="R154" s="30"/>
      <c r="S154" s="128"/>
      <c r="T154" s="32"/>
      <c r="U154" s="27"/>
      <c r="V154" s="28"/>
      <c r="W154" s="29"/>
      <c r="X154" s="30"/>
      <c r="Y154" s="31"/>
      <c r="Z154" s="32"/>
      <c r="AA154" s="27"/>
      <c r="AB154" s="31"/>
      <c r="AC154" s="29"/>
      <c r="AD154" s="27"/>
      <c r="AE154" s="28"/>
      <c r="AF154" s="29"/>
      <c r="AG154" s="27"/>
      <c r="AH154" s="28"/>
      <c r="AI154" s="29"/>
      <c r="AJ154" s="27"/>
      <c r="AK154" s="28"/>
      <c r="AL154" s="29"/>
      <c r="AM154" s="366">
        <f>AM152-AO152</f>
        <v>0</v>
      </c>
      <c r="AN154" s="367"/>
      <c r="AO154" s="368"/>
      <c r="AP154" s="378"/>
      <c r="AQ154" s="379"/>
      <c r="AR154" s="9"/>
      <c r="AS154" s="10"/>
      <c r="AT154" s="384"/>
      <c r="AU154" s="385"/>
      <c r="AV154" s="365"/>
      <c r="AW154" s="384"/>
      <c r="AX154" s="385"/>
      <c r="AY154" s="417"/>
      <c r="AZ154" s="418"/>
    </row>
    <row r="155" spans="1:52" s="15" customFormat="1" ht="9" hidden="1" customHeight="1">
      <c r="A155" s="15" t="e">
        <v>#N/A</v>
      </c>
      <c r="B155" s="416"/>
      <c r="C155" s="392">
        <v>5</v>
      </c>
      <c r="D155" s="456" t="e">
        <f>VLOOKUP(B155,WLIST,2,TRUE)&amp;"　"&amp;VLOOKUP(B155,WLIST,3,TRUE)</f>
        <v>#REF!</v>
      </c>
      <c r="E155" s="458" t="e">
        <f>VLOOKUP(B155,WLIST,4,TRUE)</f>
        <v>#REF!</v>
      </c>
      <c r="F155" s="21">
        <f>IF(F156&gt;H156,1,0)</f>
        <v>0</v>
      </c>
      <c r="G155" s="22"/>
      <c r="H155" s="23">
        <f>IF(H156&gt;F156,1,0)</f>
        <v>0</v>
      </c>
      <c r="I155" s="21">
        <f>IF(I156&gt;K156,1,0)</f>
        <v>0</v>
      </c>
      <c r="J155" s="22"/>
      <c r="K155" s="23">
        <f>IF(K156&gt;I156,1,0)</f>
        <v>0</v>
      </c>
      <c r="L155" s="21">
        <f>IF(L156&gt;N156,1,0)</f>
        <v>0</v>
      </c>
      <c r="M155" s="22"/>
      <c r="N155" s="23">
        <f>IF(N156&gt;L156,1,0)</f>
        <v>0</v>
      </c>
      <c r="O155" s="21">
        <f>IF(O156&gt;Q156,1,0)</f>
        <v>0</v>
      </c>
      <c r="P155" s="22"/>
      <c r="Q155" s="23">
        <f>IF(Q156&gt;O156,1,0)</f>
        <v>0</v>
      </c>
      <c r="R155" s="21">
        <f>IF(R156&gt;T156,1,0)</f>
        <v>0</v>
      </c>
      <c r="S155" s="127"/>
      <c r="T155" s="23">
        <f>IF(T156&gt;R156,1,0)</f>
        <v>0</v>
      </c>
      <c r="U155" s="21">
        <f>IF(U156&gt;W156,1,0)</f>
        <v>0</v>
      </c>
      <c r="V155" s="22"/>
      <c r="W155" s="23">
        <f>IF(W156&gt;U156,1,0)</f>
        <v>0</v>
      </c>
      <c r="X155" s="21">
        <f>IF(X156&gt;Z156,1,0)</f>
        <v>0</v>
      </c>
      <c r="Y155" s="22"/>
      <c r="Z155" s="23">
        <f>IF(Z156&gt;X156,1,0)</f>
        <v>0</v>
      </c>
      <c r="AA155" s="21">
        <f>IF(AA156&gt;AC156,1,0)</f>
        <v>0</v>
      </c>
      <c r="AB155" s="22"/>
      <c r="AC155" s="23">
        <f>IF(AC156&gt;AA156,1,0)</f>
        <v>0</v>
      </c>
      <c r="AD155" s="21">
        <f>IF(AD156&gt;AF156,1,0)</f>
        <v>0</v>
      </c>
      <c r="AE155" s="22"/>
      <c r="AF155" s="23">
        <f>IF(AF156&gt;AD156,1,0)</f>
        <v>0</v>
      </c>
      <c r="AG155" s="21">
        <f>IF(AG156&gt;AI156,1,0)</f>
        <v>0</v>
      </c>
      <c r="AH155" s="22"/>
      <c r="AI155" s="23">
        <f>IF(AI156&gt;AG156,1,0)</f>
        <v>0</v>
      </c>
      <c r="AJ155" s="21"/>
      <c r="AK155" s="22"/>
      <c r="AL155" s="23"/>
      <c r="AM155" s="24"/>
      <c r="AN155" s="25"/>
      <c r="AO155" s="26"/>
      <c r="AP155" s="376" t="e">
        <f>RANK(AW155,AW$51:AX$90)</f>
        <v>#DIV/0!</v>
      </c>
      <c r="AQ155" s="377"/>
      <c r="AR155" s="35"/>
      <c r="AS155" s="17"/>
      <c r="AT155" s="376"/>
      <c r="AU155" s="377"/>
      <c r="AV155" s="440"/>
      <c r="AW155" s="376"/>
      <c r="AX155" s="377"/>
      <c r="AY155" s="416"/>
      <c r="AZ155" s="416"/>
    </row>
    <row r="156" spans="1:52" s="15" customFormat="1" ht="9" hidden="1" customHeight="1">
      <c r="B156" s="417"/>
      <c r="C156" s="393"/>
      <c r="D156" s="457"/>
      <c r="E156" s="459"/>
      <c r="F156" s="382">
        <f>T140</f>
        <v>0</v>
      </c>
      <c r="G156" s="387" t="s">
        <v>3</v>
      </c>
      <c r="H156" s="383">
        <f>R140</f>
        <v>0</v>
      </c>
      <c r="I156" s="382">
        <f>T144</f>
        <v>0</v>
      </c>
      <c r="J156" s="387" t="s">
        <v>3</v>
      </c>
      <c r="K156" s="383">
        <f>R144</f>
        <v>0</v>
      </c>
      <c r="L156" s="382">
        <f>T148</f>
        <v>0</v>
      </c>
      <c r="M156" s="387" t="s">
        <v>3</v>
      </c>
      <c r="N156" s="383">
        <f>R148</f>
        <v>0</v>
      </c>
      <c r="O156" s="382">
        <f>T152</f>
        <v>0</v>
      </c>
      <c r="P156" s="387" t="s">
        <v>3</v>
      </c>
      <c r="Q156" s="383">
        <f>R152</f>
        <v>0</v>
      </c>
      <c r="R156" s="358"/>
      <c r="S156" s="460"/>
      <c r="T156" s="360"/>
      <c r="U156" s="382"/>
      <c r="V156" s="387" t="s">
        <v>3</v>
      </c>
      <c r="W156" s="383"/>
      <c r="X156" s="358"/>
      <c r="Y156" s="359" t="s">
        <v>3</v>
      </c>
      <c r="Z156" s="360"/>
      <c r="AA156" s="382"/>
      <c r="AB156" s="359" t="s">
        <v>3</v>
      </c>
      <c r="AC156" s="383"/>
      <c r="AD156" s="382"/>
      <c r="AE156" s="387" t="s">
        <v>3</v>
      </c>
      <c r="AF156" s="383"/>
      <c r="AG156" s="382"/>
      <c r="AH156" s="387" t="s">
        <v>3</v>
      </c>
      <c r="AI156" s="383"/>
      <c r="AJ156" s="382">
        <f>F155+I155+L155+O155+R155+AG155+U155+X155+AA155+AD155</f>
        <v>0</v>
      </c>
      <c r="AK156" s="387" t="s">
        <v>3</v>
      </c>
      <c r="AL156" s="383">
        <f>H155+K155+N155+Q155+T155+AI155+W155+Z155+AC155+AF155</f>
        <v>0</v>
      </c>
      <c r="AM156" s="382">
        <f>F156+I156+L156+O156+R156+AG156+U156+X156+AA156+AD156+AG156</f>
        <v>0</v>
      </c>
      <c r="AN156" s="387" t="s">
        <v>3</v>
      </c>
      <c r="AO156" s="383">
        <f>H156+K156+N156+Q156+T156+AI156+W156+Z156+AC156+AF156+AI156</f>
        <v>0</v>
      </c>
      <c r="AP156" s="358"/>
      <c r="AQ156" s="360"/>
      <c r="AR156" s="35"/>
      <c r="AS156" s="17"/>
      <c r="AT156" s="358"/>
      <c r="AU156" s="360"/>
      <c r="AV156" s="440"/>
      <c r="AW156" s="358"/>
      <c r="AX156" s="360"/>
      <c r="AY156" s="417"/>
      <c r="AZ156" s="418"/>
    </row>
    <row r="157" spans="1:52" s="15" customFormat="1" ht="9" hidden="1" customHeight="1">
      <c r="A157" s="15" t="e">
        <v>#N/A</v>
      </c>
      <c r="B157" s="416"/>
      <c r="C157" s="393"/>
      <c r="D157" s="461" t="e">
        <f>VLOOKUP(B157,WLIST,2,TRUE)&amp;"　"&amp;VLOOKUP(B157,WLIST,3,TRUE)</f>
        <v>#REF!</v>
      </c>
      <c r="E157" s="462" t="e">
        <f>VLOOKUP(B157,WLIST,4,TRUE)</f>
        <v>#REF!</v>
      </c>
      <c r="F157" s="382"/>
      <c r="G157" s="387"/>
      <c r="H157" s="383"/>
      <c r="I157" s="382"/>
      <c r="J157" s="387"/>
      <c r="K157" s="383"/>
      <c r="L157" s="382"/>
      <c r="M157" s="387"/>
      <c r="N157" s="383"/>
      <c r="O157" s="382"/>
      <c r="P157" s="387"/>
      <c r="Q157" s="383"/>
      <c r="R157" s="358"/>
      <c r="S157" s="460"/>
      <c r="T157" s="360"/>
      <c r="U157" s="382"/>
      <c r="V157" s="387"/>
      <c r="W157" s="383"/>
      <c r="X157" s="358"/>
      <c r="Y157" s="359"/>
      <c r="Z157" s="360"/>
      <c r="AA157" s="382"/>
      <c r="AB157" s="359"/>
      <c r="AC157" s="383"/>
      <c r="AD157" s="382"/>
      <c r="AE157" s="387"/>
      <c r="AF157" s="383"/>
      <c r="AG157" s="382"/>
      <c r="AH157" s="387"/>
      <c r="AI157" s="383"/>
      <c r="AJ157" s="382"/>
      <c r="AK157" s="387"/>
      <c r="AL157" s="383"/>
      <c r="AM157" s="382"/>
      <c r="AN157" s="387"/>
      <c r="AO157" s="383"/>
      <c r="AP157" s="358"/>
      <c r="AQ157" s="360"/>
      <c r="AR157" s="35"/>
      <c r="AS157" s="17"/>
      <c r="AT157" s="358"/>
      <c r="AU157" s="360"/>
      <c r="AV157" s="440"/>
      <c r="AW157" s="358"/>
      <c r="AX157" s="360"/>
      <c r="AY157" s="416"/>
      <c r="AZ157" s="416"/>
    </row>
    <row r="158" spans="1:52" s="15" customFormat="1" ht="9" hidden="1" customHeight="1">
      <c r="B158" s="417"/>
      <c r="C158" s="394"/>
      <c r="D158" s="493"/>
      <c r="E158" s="492"/>
      <c r="F158" s="27"/>
      <c r="G158" s="28"/>
      <c r="H158" s="29"/>
      <c r="I158" s="27"/>
      <c r="J158" s="28"/>
      <c r="K158" s="29"/>
      <c r="L158" s="27"/>
      <c r="M158" s="28"/>
      <c r="N158" s="29"/>
      <c r="O158" s="27"/>
      <c r="P158" s="28"/>
      <c r="Q158" s="29"/>
      <c r="R158" s="30"/>
      <c r="S158" s="128"/>
      <c r="T158" s="32"/>
      <c r="U158" s="27"/>
      <c r="V158" s="28"/>
      <c r="W158" s="29"/>
      <c r="X158" s="30"/>
      <c r="Y158" s="31"/>
      <c r="Z158" s="32"/>
      <c r="AA158" s="27"/>
      <c r="AB158" s="31"/>
      <c r="AC158" s="29"/>
      <c r="AD158" s="27"/>
      <c r="AE158" s="28"/>
      <c r="AF158" s="29"/>
      <c r="AG158" s="27"/>
      <c r="AH158" s="28"/>
      <c r="AI158" s="29"/>
      <c r="AJ158" s="27"/>
      <c r="AK158" s="28"/>
      <c r="AL158" s="29"/>
      <c r="AM158" s="366">
        <f>AM156-AO156</f>
        <v>0</v>
      </c>
      <c r="AN158" s="367"/>
      <c r="AO158" s="368"/>
      <c r="AP158" s="378"/>
      <c r="AQ158" s="379"/>
      <c r="AR158" s="35"/>
      <c r="AS158" s="17"/>
      <c r="AT158" s="378"/>
      <c r="AU158" s="379"/>
      <c r="AV158" s="440"/>
      <c r="AW158" s="378"/>
      <c r="AX158" s="379"/>
      <c r="AY158" s="417"/>
      <c r="AZ158" s="418"/>
    </row>
    <row r="159" spans="1:52" ht="9" hidden="1" customHeight="1">
      <c r="A159" t="e">
        <v>#N/A</v>
      </c>
      <c r="B159" s="416"/>
      <c r="C159" s="392">
        <v>6</v>
      </c>
      <c r="D159" s="494" t="e">
        <f>VLOOKUP(B159,WLIST,2,TRUE)&amp;"　"&amp;VLOOKUP(B159,WLIST,3,TRUE)</f>
        <v>#REF!</v>
      </c>
      <c r="E159" s="496" t="e">
        <f>VLOOKUP(B159,WLIST,4,TRUE)</f>
        <v>#REF!</v>
      </c>
      <c r="F159" s="21">
        <f>IF(F160&gt;H160,1,0)</f>
        <v>0</v>
      </c>
      <c r="G159" s="22"/>
      <c r="H159" s="23">
        <f>IF(H160&gt;F160,1,0)</f>
        <v>0</v>
      </c>
      <c r="I159" s="21">
        <f>IF(I160&gt;K160,1,0)</f>
        <v>0</v>
      </c>
      <c r="J159" s="22"/>
      <c r="K159" s="23">
        <f>IF(K160&gt;I160,1,0)</f>
        <v>0</v>
      </c>
      <c r="L159" s="21">
        <f>IF(L160&gt;N160,1,0)</f>
        <v>0</v>
      </c>
      <c r="M159" s="22"/>
      <c r="N159" s="23">
        <f>IF(N160&gt;L160,1,0)</f>
        <v>0</v>
      </c>
      <c r="O159" s="21">
        <f>IF(O160&gt;Q160,1,0)</f>
        <v>0</v>
      </c>
      <c r="P159" s="22"/>
      <c r="Q159" s="23">
        <f>IF(Q160&gt;O160,1,0)</f>
        <v>0</v>
      </c>
      <c r="R159" s="21">
        <f>IF(R160&gt;T160,1,0)</f>
        <v>0</v>
      </c>
      <c r="S159" s="127"/>
      <c r="T159" s="23">
        <f>IF(T160&gt;R160,1,0)</f>
        <v>0</v>
      </c>
      <c r="U159" s="21">
        <f>IF(U160&gt;W160,1,0)</f>
        <v>0</v>
      </c>
      <c r="V159" s="22"/>
      <c r="W159" s="23">
        <f>IF(W160&gt;U160,1,0)</f>
        <v>0</v>
      </c>
      <c r="X159" s="21">
        <f>IF(X160&gt;Z160,1,0)</f>
        <v>0</v>
      </c>
      <c r="Y159" s="22"/>
      <c r="Z159" s="23">
        <f>IF(Z160&gt;X160,1,0)</f>
        <v>0</v>
      </c>
      <c r="AA159" s="21">
        <f>IF(AA160&gt;AC160,1,0)</f>
        <v>0</v>
      </c>
      <c r="AB159" s="22"/>
      <c r="AC159" s="23">
        <f>IF(AC160&gt;AA160,1,0)</f>
        <v>0</v>
      </c>
      <c r="AD159" s="21">
        <f>IF(AD160&gt;AF160,1,0)</f>
        <v>0</v>
      </c>
      <c r="AE159" s="22"/>
      <c r="AF159" s="23">
        <f>IF(AF160&gt;AD160,1,0)</f>
        <v>0</v>
      </c>
      <c r="AG159" s="21">
        <f>IF(AG160&gt;AI160,1,0)</f>
        <v>0</v>
      </c>
      <c r="AH159" s="22"/>
      <c r="AI159" s="23">
        <f>IF(AI160&gt;AG160,1,0)</f>
        <v>0</v>
      </c>
      <c r="AJ159" s="21"/>
      <c r="AK159" s="22"/>
      <c r="AL159" s="23"/>
      <c r="AM159" s="24"/>
      <c r="AN159" s="25"/>
      <c r="AO159" s="26"/>
      <c r="AP159" s="376"/>
      <c r="AQ159" s="377"/>
      <c r="AR159" s="9"/>
      <c r="AS159" s="10"/>
      <c r="AT159" s="380"/>
      <c r="AU159" s="381"/>
      <c r="AV159" s="365"/>
      <c r="AW159" s="380"/>
      <c r="AX159" s="381"/>
      <c r="AY159" s="416"/>
      <c r="AZ159" s="416"/>
    </row>
    <row r="160" spans="1:52" ht="9" hidden="1" customHeight="1">
      <c r="B160" s="417"/>
      <c r="C160" s="393"/>
      <c r="D160" s="495"/>
      <c r="E160" s="497"/>
      <c r="F160" s="382">
        <f>W140</f>
        <v>0</v>
      </c>
      <c r="G160" s="387" t="s">
        <v>3</v>
      </c>
      <c r="H160" s="383">
        <f>U140</f>
        <v>0</v>
      </c>
      <c r="I160" s="382">
        <f>W144</f>
        <v>0</v>
      </c>
      <c r="J160" s="387" t="s">
        <v>3</v>
      </c>
      <c r="K160" s="383">
        <f>U144</f>
        <v>0</v>
      </c>
      <c r="L160" s="382">
        <f>W148</f>
        <v>0</v>
      </c>
      <c r="M160" s="387" t="s">
        <v>3</v>
      </c>
      <c r="N160" s="383">
        <f>U148</f>
        <v>0</v>
      </c>
      <c r="O160" s="382">
        <f>W152</f>
        <v>0</v>
      </c>
      <c r="P160" s="387" t="s">
        <v>3</v>
      </c>
      <c r="Q160" s="383">
        <f>U152</f>
        <v>0</v>
      </c>
      <c r="R160" s="382">
        <f>W156</f>
        <v>0</v>
      </c>
      <c r="S160" s="460" t="s">
        <v>3</v>
      </c>
      <c r="T160" s="383">
        <f>U156</f>
        <v>0</v>
      </c>
      <c r="U160" s="382"/>
      <c r="V160" s="387"/>
      <c r="W160" s="383"/>
      <c r="X160" s="358"/>
      <c r="Y160" s="359" t="s">
        <v>3</v>
      </c>
      <c r="Z160" s="360"/>
      <c r="AA160" s="382"/>
      <c r="AB160" s="359" t="s">
        <v>3</v>
      </c>
      <c r="AC160" s="383"/>
      <c r="AD160" s="382"/>
      <c r="AE160" s="387" t="s">
        <v>3</v>
      </c>
      <c r="AF160" s="383"/>
      <c r="AG160" s="382"/>
      <c r="AH160" s="387" t="s">
        <v>3</v>
      </c>
      <c r="AI160" s="383"/>
      <c r="AJ160" s="382">
        <f>F159+I159+L159+O159+R159+AG159+U159+X159+AA159+AD159</f>
        <v>0</v>
      </c>
      <c r="AK160" s="387" t="s">
        <v>3</v>
      </c>
      <c r="AL160" s="383">
        <f>H159+K159+N159+Q159+T159+AI159+W159+Z159+AC159+AF159</f>
        <v>0</v>
      </c>
      <c r="AM160" s="382">
        <f>F160+I160+L160+O160+R160+AG160+U160+X160+AA160+AD160+AG160</f>
        <v>0</v>
      </c>
      <c r="AN160" s="387" t="s">
        <v>3</v>
      </c>
      <c r="AO160" s="383">
        <f>H160+K160+N160+Q160+T160+AI160+W160+Z160+AC160+AF160+AI160</f>
        <v>0</v>
      </c>
      <c r="AP160" s="358"/>
      <c r="AQ160" s="360"/>
      <c r="AR160" s="9"/>
      <c r="AS160" s="10"/>
      <c r="AT160" s="382"/>
      <c r="AU160" s="383"/>
      <c r="AV160" s="365"/>
      <c r="AW160" s="382"/>
      <c r="AX160" s="383"/>
      <c r="AY160" s="417"/>
      <c r="AZ160" s="418"/>
    </row>
    <row r="161" spans="1:52" ht="9" hidden="1" customHeight="1">
      <c r="A161" t="e">
        <v>#N/A</v>
      </c>
      <c r="B161" s="416"/>
      <c r="C161" s="393"/>
      <c r="D161" s="498" t="e">
        <f>VLOOKUP(B161,WLIST,2,TRUE)&amp;"　"&amp;VLOOKUP(B161,WLIST,3,TRUE)</f>
        <v>#REF!</v>
      </c>
      <c r="E161" s="500" t="e">
        <f>VLOOKUP(B161,WLIST,4,TRUE)</f>
        <v>#REF!</v>
      </c>
      <c r="F161" s="382"/>
      <c r="G161" s="387"/>
      <c r="H161" s="383"/>
      <c r="I161" s="382"/>
      <c r="J161" s="387"/>
      <c r="K161" s="383"/>
      <c r="L161" s="382"/>
      <c r="M161" s="387"/>
      <c r="N161" s="383"/>
      <c r="O161" s="382"/>
      <c r="P161" s="387"/>
      <c r="Q161" s="383"/>
      <c r="R161" s="382"/>
      <c r="S161" s="460"/>
      <c r="T161" s="383"/>
      <c r="U161" s="382"/>
      <c r="V161" s="387"/>
      <c r="W161" s="383"/>
      <c r="X161" s="358"/>
      <c r="Y161" s="359"/>
      <c r="Z161" s="360"/>
      <c r="AA161" s="382"/>
      <c r="AB161" s="359"/>
      <c r="AC161" s="383"/>
      <c r="AD161" s="382"/>
      <c r="AE161" s="387"/>
      <c r="AF161" s="383"/>
      <c r="AG161" s="382"/>
      <c r="AH161" s="387"/>
      <c r="AI161" s="383"/>
      <c r="AJ161" s="382"/>
      <c r="AK161" s="387"/>
      <c r="AL161" s="383"/>
      <c r="AM161" s="382"/>
      <c r="AN161" s="387"/>
      <c r="AO161" s="383"/>
      <c r="AP161" s="358"/>
      <c r="AQ161" s="360"/>
      <c r="AR161" s="9"/>
      <c r="AS161" s="10"/>
      <c r="AT161" s="382"/>
      <c r="AU161" s="383"/>
      <c r="AV161" s="365"/>
      <c r="AW161" s="382"/>
      <c r="AX161" s="383"/>
      <c r="AY161" s="416"/>
      <c r="AZ161" s="416"/>
    </row>
    <row r="162" spans="1:52" ht="9" hidden="1" customHeight="1">
      <c r="B162" s="417"/>
      <c r="C162" s="394"/>
      <c r="D162" s="499"/>
      <c r="E162" s="501"/>
      <c r="F162" s="27"/>
      <c r="G162" s="28"/>
      <c r="H162" s="29"/>
      <c r="I162" s="27"/>
      <c r="J162" s="28"/>
      <c r="K162" s="29"/>
      <c r="L162" s="27"/>
      <c r="M162" s="28"/>
      <c r="N162" s="29"/>
      <c r="O162" s="27"/>
      <c r="P162" s="28"/>
      <c r="Q162" s="29"/>
      <c r="R162" s="27"/>
      <c r="S162" s="128"/>
      <c r="T162" s="29"/>
      <c r="U162" s="27"/>
      <c r="V162" s="28"/>
      <c r="W162" s="29"/>
      <c r="X162" s="30"/>
      <c r="Y162" s="31"/>
      <c r="Z162" s="32"/>
      <c r="AA162" s="27"/>
      <c r="AB162" s="31"/>
      <c r="AC162" s="29"/>
      <c r="AD162" s="27"/>
      <c r="AE162" s="28"/>
      <c r="AF162" s="29"/>
      <c r="AG162" s="27"/>
      <c r="AH162" s="28"/>
      <c r="AI162" s="29"/>
      <c r="AJ162" s="27"/>
      <c r="AK162" s="28"/>
      <c r="AL162" s="29"/>
      <c r="AM162" s="366">
        <f>AM160-AO160</f>
        <v>0</v>
      </c>
      <c r="AN162" s="367"/>
      <c r="AO162" s="368"/>
      <c r="AP162" s="378"/>
      <c r="AQ162" s="379"/>
      <c r="AR162" s="9"/>
      <c r="AS162" s="10"/>
      <c r="AT162" s="384"/>
      <c r="AU162" s="385"/>
      <c r="AV162" s="365"/>
      <c r="AW162" s="384"/>
      <c r="AX162" s="385"/>
      <c r="AY162" s="417"/>
      <c r="AZ162" s="418"/>
    </row>
    <row r="163" spans="1:52" ht="9" hidden="1" customHeight="1">
      <c r="B163" s="416"/>
      <c r="C163" s="369">
        <v>7</v>
      </c>
      <c r="D163" s="489" t="e">
        <f>VLOOKUP(B163,WLIST,3,TRUE)&amp;"　"&amp;VLOOKUP(B163,WLIST,4,TRUE)</f>
        <v>#REF!</v>
      </c>
      <c r="E163" s="458" t="e">
        <f>VLOOKUP(B163,WLIST,5,TRUE)</f>
        <v>#REF!</v>
      </c>
      <c r="F163" s="21">
        <f>IF(F164&gt;H164,1,0)</f>
        <v>0</v>
      </c>
      <c r="G163" s="22"/>
      <c r="H163" s="23">
        <f>IF(H164&gt;F164,1,0)</f>
        <v>0</v>
      </c>
      <c r="I163" s="21">
        <f>IF(I164&gt;K164,1,0)</f>
        <v>0</v>
      </c>
      <c r="J163" s="22"/>
      <c r="K163" s="23">
        <f>IF(K164&gt;I164,1,0)</f>
        <v>0</v>
      </c>
      <c r="L163" s="21">
        <f>IF(L164&gt;N164,1,0)</f>
        <v>0</v>
      </c>
      <c r="M163" s="22"/>
      <c r="N163" s="23">
        <f>IF(N164&gt;L164,1,0)</f>
        <v>0</v>
      </c>
      <c r="O163" s="21">
        <f>IF(O164&gt;Q164,1,0)</f>
        <v>0</v>
      </c>
      <c r="P163" s="22"/>
      <c r="Q163" s="23">
        <f>IF(Q164&gt;O164,1,0)</f>
        <v>0</v>
      </c>
      <c r="R163" s="21">
        <f>IF(R164&gt;T164,1,0)</f>
        <v>0</v>
      </c>
      <c r="S163" s="127"/>
      <c r="T163" s="23">
        <f>IF(T164&gt;R164,1,0)</f>
        <v>0</v>
      </c>
      <c r="U163" s="21">
        <f>IF(U164&gt;W164,1,0)</f>
        <v>0</v>
      </c>
      <c r="V163" s="22"/>
      <c r="W163" s="23">
        <f>IF(W164&gt;U164,1,0)</f>
        <v>0</v>
      </c>
      <c r="X163" s="21">
        <f>IF(X164&gt;Z164,1,0)</f>
        <v>0</v>
      </c>
      <c r="Y163" s="22"/>
      <c r="Z163" s="23">
        <f>IF(Z164&gt;X164,1,0)</f>
        <v>0</v>
      </c>
      <c r="AA163" s="21">
        <f>IF(AA164&gt;AC164,1,0)</f>
        <v>0</v>
      </c>
      <c r="AB163" s="22"/>
      <c r="AC163" s="23">
        <f>IF(AC164&gt;AA164,1,0)</f>
        <v>0</v>
      </c>
      <c r="AD163" s="21">
        <f>IF(AD164&gt;AF164,1,0)</f>
        <v>0</v>
      </c>
      <c r="AE163" s="22"/>
      <c r="AF163" s="23">
        <f>IF(AF164&gt;AD164,1,0)</f>
        <v>0</v>
      </c>
      <c r="AG163" s="21">
        <f>IF(AG164&gt;AI164,1,0)</f>
        <v>0</v>
      </c>
      <c r="AH163" s="22"/>
      <c r="AI163" s="23">
        <f>IF(AI164&gt;AG164,1,0)</f>
        <v>0</v>
      </c>
      <c r="AJ163" s="21"/>
      <c r="AK163" s="22"/>
      <c r="AL163" s="23"/>
      <c r="AM163" s="21"/>
      <c r="AN163" s="22"/>
      <c r="AO163" s="23"/>
      <c r="AP163" s="376"/>
      <c r="AQ163" s="377"/>
      <c r="AR163" s="9"/>
      <c r="AS163" s="10"/>
      <c r="AT163" s="380"/>
      <c r="AU163" s="381"/>
      <c r="AV163" s="365"/>
      <c r="AW163" s="380"/>
      <c r="AX163" s="381"/>
      <c r="AY163" s="416"/>
      <c r="AZ163" s="416"/>
    </row>
    <row r="164" spans="1:52" ht="9" hidden="1" customHeight="1">
      <c r="B164" s="417"/>
      <c r="C164" s="370"/>
      <c r="D164" s="490"/>
      <c r="E164" s="462"/>
      <c r="F164" s="358">
        <f>Z140</f>
        <v>0</v>
      </c>
      <c r="G164" s="359" t="s">
        <v>3</v>
      </c>
      <c r="H164" s="360">
        <f>X140</f>
        <v>0</v>
      </c>
      <c r="I164" s="358">
        <f>Z144</f>
        <v>0</v>
      </c>
      <c r="J164" s="359" t="s">
        <v>3</v>
      </c>
      <c r="K164" s="360">
        <f>X144</f>
        <v>0</v>
      </c>
      <c r="L164" s="358">
        <f>Z148</f>
        <v>0</v>
      </c>
      <c r="M164" s="359" t="s">
        <v>3</v>
      </c>
      <c r="N164" s="360">
        <f>X148</f>
        <v>0</v>
      </c>
      <c r="O164" s="358">
        <f>Z152</f>
        <v>0</v>
      </c>
      <c r="P164" s="359" t="s">
        <v>3</v>
      </c>
      <c r="Q164" s="360">
        <f>X152</f>
        <v>0</v>
      </c>
      <c r="R164" s="358">
        <f>Z156</f>
        <v>0</v>
      </c>
      <c r="S164" s="460" t="s">
        <v>3</v>
      </c>
      <c r="T164" s="360">
        <f>X156</f>
        <v>0</v>
      </c>
      <c r="U164" s="358">
        <f>Z160</f>
        <v>0</v>
      </c>
      <c r="V164" s="359" t="s">
        <v>3</v>
      </c>
      <c r="W164" s="360">
        <f>X160</f>
        <v>0</v>
      </c>
      <c r="X164" s="358"/>
      <c r="Y164" s="359"/>
      <c r="Z164" s="360"/>
      <c r="AA164" s="358"/>
      <c r="AB164" s="359" t="s">
        <v>3</v>
      </c>
      <c r="AC164" s="360"/>
      <c r="AD164" s="358"/>
      <c r="AE164" s="359" t="s">
        <v>3</v>
      </c>
      <c r="AF164" s="360"/>
      <c r="AG164" s="358"/>
      <c r="AH164" s="359" t="s">
        <v>3</v>
      </c>
      <c r="AI164" s="360"/>
      <c r="AJ164" s="358">
        <f>F163+I163+L163+O163+R163+AG163+U163+X163+AA163+AD163</f>
        <v>0</v>
      </c>
      <c r="AK164" s="359" t="s">
        <v>3</v>
      </c>
      <c r="AL164" s="360">
        <f>H163+K163+N163+Q163+T163+AI163+W163+Z163+AC163+AF163</f>
        <v>0</v>
      </c>
      <c r="AM164" s="358">
        <f>F164+I164+L164+O164+R164+AG164+U164+X164+AA164+AD164+AG164</f>
        <v>0</v>
      </c>
      <c r="AN164" s="359" t="s">
        <v>3</v>
      </c>
      <c r="AO164" s="360">
        <f>H164+K164+N164+Q164+T164+AI164+W164+Z164+AC164+AF164+AI164</f>
        <v>0</v>
      </c>
      <c r="AP164" s="358"/>
      <c r="AQ164" s="360"/>
      <c r="AR164" s="9"/>
      <c r="AS164" s="10"/>
      <c r="AT164" s="382"/>
      <c r="AU164" s="383"/>
      <c r="AV164" s="365"/>
      <c r="AW164" s="382"/>
      <c r="AX164" s="383"/>
      <c r="AY164" s="417"/>
      <c r="AZ164" s="417"/>
    </row>
    <row r="165" spans="1:52" ht="9" hidden="1" customHeight="1">
      <c r="B165" s="417"/>
      <c r="C165" s="370"/>
      <c r="D165" s="490"/>
      <c r="E165" s="462"/>
      <c r="F165" s="358"/>
      <c r="G165" s="359"/>
      <c r="H165" s="360"/>
      <c r="I165" s="358"/>
      <c r="J165" s="359"/>
      <c r="K165" s="360"/>
      <c r="L165" s="358"/>
      <c r="M165" s="359"/>
      <c r="N165" s="360"/>
      <c r="O165" s="358"/>
      <c r="P165" s="359"/>
      <c r="Q165" s="360"/>
      <c r="R165" s="358"/>
      <c r="S165" s="460"/>
      <c r="T165" s="360"/>
      <c r="U165" s="358"/>
      <c r="V165" s="359"/>
      <c r="W165" s="360"/>
      <c r="X165" s="358"/>
      <c r="Y165" s="359"/>
      <c r="Z165" s="360"/>
      <c r="AA165" s="358"/>
      <c r="AB165" s="359"/>
      <c r="AC165" s="360"/>
      <c r="AD165" s="358"/>
      <c r="AE165" s="359"/>
      <c r="AF165" s="360"/>
      <c r="AG165" s="358"/>
      <c r="AH165" s="359"/>
      <c r="AI165" s="360"/>
      <c r="AJ165" s="358"/>
      <c r="AK165" s="359"/>
      <c r="AL165" s="360"/>
      <c r="AM165" s="358"/>
      <c r="AN165" s="359"/>
      <c r="AO165" s="360"/>
      <c r="AP165" s="358"/>
      <c r="AQ165" s="360"/>
      <c r="AR165" s="9"/>
      <c r="AS165" s="10"/>
      <c r="AT165" s="382"/>
      <c r="AU165" s="383"/>
      <c r="AV165" s="365"/>
      <c r="AW165" s="382"/>
      <c r="AX165" s="383"/>
      <c r="AY165" s="417"/>
      <c r="AZ165" s="417"/>
    </row>
    <row r="166" spans="1:52" ht="9" hidden="1" customHeight="1">
      <c r="B166" s="418"/>
      <c r="C166" s="371"/>
      <c r="D166" s="491"/>
      <c r="E166" s="492"/>
      <c r="F166" s="30"/>
      <c r="G166" s="31"/>
      <c r="H166" s="32"/>
      <c r="I166" s="30"/>
      <c r="J166" s="31"/>
      <c r="K166" s="32"/>
      <c r="L166" s="30"/>
      <c r="M166" s="31"/>
      <c r="N166" s="32"/>
      <c r="O166" s="30"/>
      <c r="P166" s="31"/>
      <c r="Q166" s="32"/>
      <c r="R166" s="30"/>
      <c r="S166" s="128"/>
      <c r="T166" s="32"/>
      <c r="U166" s="30"/>
      <c r="V166" s="31"/>
      <c r="W166" s="32"/>
      <c r="X166" s="30"/>
      <c r="Y166" s="31"/>
      <c r="Z166" s="32"/>
      <c r="AA166" s="30"/>
      <c r="AB166" s="31"/>
      <c r="AC166" s="32"/>
      <c r="AD166" s="30"/>
      <c r="AE166" s="31"/>
      <c r="AF166" s="32"/>
      <c r="AG166" s="30"/>
      <c r="AH166" s="31"/>
      <c r="AI166" s="32"/>
      <c r="AJ166" s="30"/>
      <c r="AK166" s="31"/>
      <c r="AL166" s="32"/>
      <c r="AM166" s="355">
        <f>AM164-AO164</f>
        <v>0</v>
      </c>
      <c r="AN166" s="356"/>
      <c r="AO166" s="357"/>
      <c r="AP166" s="378"/>
      <c r="AQ166" s="379"/>
      <c r="AR166" s="9"/>
      <c r="AS166" s="10"/>
      <c r="AT166" s="384"/>
      <c r="AU166" s="385"/>
      <c r="AV166" s="365"/>
      <c r="AW166" s="384"/>
      <c r="AX166" s="385"/>
      <c r="AY166" s="418"/>
      <c r="AZ166" s="418"/>
    </row>
    <row r="167" spans="1:52" ht="9" hidden="1" customHeight="1">
      <c r="B167" s="416"/>
      <c r="C167" s="369">
        <v>8</v>
      </c>
      <c r="D167" s="489" t="e">
        <f>VLOOKUP(B167,WLIST,3,TRUE)&amp;"　"&amp;VLOOKUP(B167,WLIST,4,TRUE)</f>
        <v>#REF!</v>
      </c>
      <c r="E167" s="458" t="e">
        <f>VLOOKUP(B167,WLIST,5,TRUE)</f>
        <v>#REF!</v>
      </c>
      <c r="F167" s="21">
        <f>IF(F168&gt;H168,1,0)</f>
        <v>0</v>
      </c>
      <c r="G167" s="22"/>
      <c r="H167" s="23">
        <f>IF(H168&gt;F168,1,0)</f>
        <v>0</v>
      </c>
      <c r="I167" s="21">
        <f>IF(I168&gt;K168,1,0)</f>
        <v>0</v>
      </c>
      <c r="J167" s="22"/>
      <c r="K167" s="23">
        <f>IF(K168&gt;I168,1,0)</f>
        <v>0</v>
      </c>
      <c r="L167" s="21">
        <f>IF(L168&gt;N168,1,0)</f>
        <v>0</v>
      </c>
      <c r="M167" s="22"/>
      <c r="N167" s="23">
        <f>IF(N168&gt;L168,1,0)</f>
        <v>0</v>
      </c>
      <c r="O167" s="21">
        <f>IF(O168&gt;Q168,1,0)</f>
        <v>0</v>
      </c>
      <c r="P167" s="22"/>
      <c r="Q167" s="23">
        <f>IF(Q168&gt;O168,1,0)</f>
        <v>0</v>
      </c>
      <c r="R167" s="21">
        <f>IF(R168&gt;T168,1,0)</f>
        <v>0</v>
      </c>
      <c r="S167" s="127"/>
      <c r="T167" s="23">
        <f>IF(T168&gt;R168,1,0)</f>
        <v>0</v>
      </c>
      <c r="U167" s="21">
        <f>IF(U168&gt;W168,1,0)</f>
        <v>0</v>
      </c>
      <c r="V167" s="22"/>
      <c r="W167" s="23">
        <f>IF(W168&gt;U168,1,0)</f>
        <v>0</v>
      </c>
      <c r="X167" s="21">
        <f>IF(X168&gt;Z168,1,0)</f>
        <v>0</v>
      </c>
      <c r="Y167" s="22"/>
      <c r="Z167" s="23">
        <f>IF(Z168&gt;X168,1,0)</f>
        <v>0</v>
      </c>
      <c r="AA167" s="21">
        <f>IF(AA168&gt;AC168,1,0)</f>
        <v>0</v>
      </c>
      <c r="AB167" s="22"/>
      <c r="AC167" s="23">
        <f>IF(AC168&gt;AA168,1,0)</f>
        <v>0</v>
      </c>
      <c r="AD167" s="21">
        <f>IF(AD168&gt;AF168,1,0)</f>
        <v>0</v>
      </c>
      <c r="AE167" s="22"/>
      <c r="AF167" s="23">
        <f>IF(AF168&gt;AD168,1,0)</f>
        <v>0</v>
      </c>
      <c r="AG167" s="21">
        <f>IF(AG168&gt;AI168,1,0)</f>
        <v>0</v>
      </c>
      <c r="AH167" s="22"/>
      <c r="AI167" s="23">
        <f>IF(AI168&gt;AG168,1,0)</f>
        <v>0</v>
      </c>
      <c r="AJ167" s="21"/>
      <c r="AK167" s="22"/>
      <c r="AL167" s="23"/>
      <c r="AM167" s="21"/>
      <c r="AN167" s="22"/>
      <c r="AO167" s="23"/>
      <c r="AP167" s="376"/>
      <c r="AQ167" s="377"/>
      <c r="AR167" s="9"/>
      <c r="AS167" s="10"/>
      <c r="AT167" s="380"/>
      <c r="AU167" s="381"/>
      <c r="AV167" s="365"/>
      <c r="AW167" s="380"/>
      <c r="AX167" s="381"/>
      <c r="AY167" s="416"/>
      <c r="AZ167" s="416"/>
    </row>
    <row r="168" spans="1:52" ht="9" hidden="1" customHeight="1">
      <c r="B168" s="417"/>
      <c r="C168" s="370"/>
      <c r="D168" s="490"/>
      <c r="E168" s="462"/>
      <c r="F168" s="358">
        <f>AC140</f>
        <v>0</v>
      </c>
      <c r="G168" s="359" t="s">
        <v>3</v>
      </c>
      <c r="H168" s="360">
        <f>AA140</f>
        <v>0</v>
      </c>
      <c r="I168" s="358">
        <f>AC144</f>
        <v>0</v>
      </c>
      <c r="J168" s="359" t="s">
        <v>3</v>
      </c>
      <c r="K168" s="360">
        <f>AA144</f>
        <v>0</v>
      </c>
      <c r="L168" s="358">
        <f>AC148</f>
        <v>0</v>
      </c>
      <c r="M168" s="359" t="s">
        <v>3</v>
      </c>
      <c r="N168" s="360">
        <f>AA148</f>
        <v>0</v>
      </c>
      <c r="O168" s="358">
        <f>AC152</f>
        <v>0</v>
      </c>
      <c r="P168" s="359" t="s">
        <v>3</v>
      </c>
      <c r="Q168" s="360">
        <f>AA152</f>
        <v>0</v>
      </c>
      <c r="R168" s="358">
        <f>AC156</f>
        <v>0</v>
      </c>
      <c r="S168" s="460" t="s">
        <v>3</v>
      </c>
      <c r="T168" s="360">
        <f>AA156</f>
        <v>0</v>
      </c>
      <c r="U168" s="358">
        <f>AC160</f>
        <v>0</v>
      </c>
      <c r="V168" s="359" t="s">
        <v>3</v>
      </c>
      <c r="W168" s="360">
        <f>AA160</f>
        <v>0</v>
      </c>
      <c r="X168" s="358">
        <f>AC164</f>
        <v>0</v>
      </c>
      <c r="Y168" s="359" t="s">
        <v>3</v>
      </c>
      <c r="Z168" s="360">
        <f>AA164</f>
        <v>0</v>
      </c>
      <c r="AA168" s="358"/>
      <c r="AB168" s="359"/>
      <c r="AC168" s="360"/>
      <c r="AD168" s="358"/>
      <c r="AE168" s="359" t="s">
        <v>3</v>
      </c>
      <c r="AF168" s="360"/>
      <c r="AG168" s="358"/>
      <c r="AH168" s="359" t="s">
        <v>3</v>
      </c>
      <c r="AI168" s="360"/>
      <c r="AJ168" s="358">
        <f>F167+I167+L167+O167+R167+AG167+U167+X167+AA167+AD167</f>
        <v>0</v>
      </c>
      <c r="AK168" s="359" t="s">
        <v>3</v>
      </c>
      <c r="AL168" s="360">
        <f>H167+K167+N167+Q167+T167+AI167+W167+Z167+AC167+AF167</f>
        <v>0</v>
      </c>
      <c r="AM168" s="358">
        <f>F168+I168+L168+O168+R168+AG168+U168+X168+AA168+AD168+AG168</f>
        <v>0</v>
      </c>
      <c r="AN168" s="359" t="s">
        <v>3</v>
      </c>
      <c r="AO168" s="360">
        <f>H168+K168+N168+Q168+T168+AI168+W168+Z168+AC168+AF168+AI168</f>
        <v>0</v>
      </c>
      <c r="AP168" s="358"/>
      <c r="AQ168" s="360"/>
      <c r="AR168" s="9"/>
      <c r="AS168" s="10"/>
      <c r="AT168" s="382"/>
      <c r="AU168" s="383"/>
      <c r="AV168" s="365"/>
      <c r="AW168" s="382"/>
      <c r="AX168" s="383"/>
      <c r="AY168" s="417"/>
      <c r="AZ168" s="417"/>
    </row>
    <row r="169" spans="1:52" ht="9" hidden="1" customHeight="1">
      <c r="B169" s="417"/>
      <c r="C169" s="370"/>
      <c r="D169" s="490"/>
      <c r="E169" s="462"/>
      <c r="F169" s="358"/>
      <c r="G169" s="359"/>
      <c r="H169" s="360"/>
      <c r="I169" s="358"/>
      <c r="J169" s="359"/>
      <c r="K169" s="360"/>
      <c r="L169" s="358"/>
      <c r="M169" s="359"/>
      <c r="N169" s="360"/>
      <c r="O169" s="358"/>
      <c r="P169" s="359"/>
      <c r="Q169" s="360"/>
      <c r="R169" s="358"/>
      <c r="S169" s="460"/>
      <c r="T169" s="360"/>
      <c r="U169" s="358"/>
      <c r="V169" s="359"/>
      <c r="W169" s="360"/>
      <c r="X169" s="358"/>
      <c r="Y169" s="359"/>
      <c r="Z169" s="360"/>
      <c r="AA169" s="358"/>
      <c r="AB169" s="359"/>
      <c r="AC169" s="360"/>
      <c r="AD169" s="358"/>
      <c r="AE169" s="359"/>
      <c r="AF169" s="360"/>
      <c r="AG169" s="358"/>
      <c r="AH169" s="359"/>
      <c r="AI169" s="360"/>
      <c r="AJ169" s="358"/>
      <c r="AK169" s="359"/>
      <c r="AL169" s="360"/>
      <c r="AM169" s="358"/>
      <c r="AN169" s="359"/>
      <c r="AO169" s="360"/>
      <c r="AP169" s="358"/>
      <c r="AQ169" s="360"/>
      <c r="AR169" s="9"/>
      <c r="AS169" s="10"/>
      <c r="AT169" s="382"/>
      <c r="AU169" s="383"/>
      <c r="AV169" s="365"/>
      <c r="AW169" s="382"/>
      <c r="AX169" s="383"/>
      <c r="AY169" s="417"/>
      <c r="AZ169" s="417"/>
    </row>
    <row r="170" spans="1:52" ht="9" hidden="1" customHeight="1">
      <c r="B170" s="418"/>
      <c r="C170" s="371"/>
      <c r="D170" s="491"/>
      <c r="E170" s="492"/>
      <c r="F170" s="30"/>
      <c r="G170" s="31"/>
      <c r="H170" s="32"/>
      <c r="I170" s="30"/>
      <c r="J170" s="31"/>
      <c r="K170" s="32"/>
      <c r="L170" s="30"/>
      <c r="M170" s="31"/>
      <c r="N170" s="32"/>
      <c r="O170" s="30"/>
      <c r="P170" s="31"/>
      <c r="Q170" s="32"/>
      <c r="R170" s="30"/>
      <c r="S170" s="128"/>
      <c r="T170" s="32"/>
      <c r="U170" s="30"/>
      <c r="V170" s="31"/>
      <c r="W170" s="32"/>
      <c r="X170" s="30"/>
      <c r="Y170" s="31"/>
      <c r="Z170" s="32"/>
      <c r="AA170" s="30"/>
      <c r="AB170" s="31"/>
      <c r="AC170" s="32"/>
      <c r="AD170" s="30"/>
      <c r="AE170" s="31"/>
      <c r="AF170" s="32"/>
      <c r="AG170" s="30"/>
      <c r="AH170" s="31"/>
      <c r="AI170" s="32"/>
      <c r="AJ170" s="30"/>
      <c r="AK170" s="31"/>
      <c r="AL170" s="32"/>
      <c r="AM170" s="355">
        <f>AM168-AO168</f>
        <v>0</v>
      </c>
      <c r="AN170" s="356"/>
      <c r="AO170" s="357"/>
      <c r="AP170" s="378"/>
      <c r="AQ170" s="379"/>
      <c r="AR170" s="9"/>
      <c r="AS170" s="10"/>
      <c r="AT170" s="384"/>
      <c r="AU170" s="385"/>
      <c r="AV170" s="365"/>
      <c r="AW170" s="384"/>
      <c r="AX170" s="385"/>
      <c r="AY170" s="418"/>
      <c r="AZ170" s="418"/>
    </row>
    <row r="171" spans="1:52" ht="9" hidden="1" customHeight="1">
      <c r="B171" s="416"/>
      <c r="C171" s="392">
        <v>9</v>
      </c>
      <c r="D171" s="489" t="e">
        <f>VLOOKUP(B171,WLIST,3,TRUE)&amp;"　"&amp;VLOOKUP(B171,WLIST,4,TRUE)</f>
        <v>#REF!</v>
      </c>
      <c r="E171" s="458" t="e">
        <f>VLOOKUP(B171,WLIST,5,TRUE)</f>
        <v>#REF!</v>
      </c>
      <c r="F171" s="21">
        <f>IF(F172&gt;H172,1,0)</f>
        <v>0</v>
      </c>
      <c r="G171" s="22"/>
      <c r="H171" s="23">
        <f>IF(H172&gt;F172,1,0)</f>
        <v>0</v>
      </c>
      <c r="I171" s="21">
        <f>IF(I172&gt;K172,1,0)</f>
        <v>0</v>
      </c>
      <c r="J171" s="22"/>
      <c r="K171" s="23">
        <f>IF(K172&gt;I172,1,0)</f>
        <v>0</v>
      </c>
      <c r="L171" s="21">
        <f>IF(L172&gt;N172,1,0)</f>
        <v>0</v>
      </c>
      <c r="M171" s="22"/>
      <c r="N171" s="23">
        <f>IF(N172&gt;L172,1,0)</f>
        <v>0</v>
      </c>
      <c r="O171" s="21">
        <f>IF(O172&gt;Q172,1,0)</f>
        <v>0</v>
      </c>
      <c r="P171" s="22"/>
      <c r="Q171" s="23">
        <f>IF(Q172&gt;O172,1,0)</f>
        <v>0</v>
      </c>
      <c r="R171" s="21">
        <f>IF(R172&gt;T172,1,0)</f>
        <v>0</v>
      </c>
      <c r="S171" s="127"/>
      <c r="T171" s="23">
        <f>IF(T172&gt;R172,1,0)</f>
        <v>0</v>
      </c>
      <c r="U171" s="21">
        <f>IF(U172&gt;W172,1,0)</f>
        <v>0</v>
      </c>
      <c r="V171" s="22"/>
      <c r="W171" s="23">
        <f>IF(W172&gt;U172,1,0)</f>
        <v>0</v>
      </c>
      <c r="X171" s="21">
        <f>IF(X172&gt;Z172,1,0)</f>
        <v>0</v>
      </c>
      <c r="Y171" s="22"/>
      <c r="Z171" s="23">
        <f>IF(Z172&gt;X172,1,0)</f>
        <v>0</v>
      </c>
      <c r="AA171" s="21">
        <f>IF(AA172&gt;AC172,1,0)</f>
        <v>0</v>
      </c>
      <c r="AB171" s="22"/>
      <c r="AC171" s="23">
        <f>IF(AC172&gt;AA172,1,0)</f>
        <v>0</v>
      </c>
      <c r="AD171" s="21">
        <f>IF(AD172&gt;AF172,1,0)</f>
        <v>0</v>
      </c>
      <c r="AE171" s="22"/>
      <c r="AF171" s="23">
        <f>IF(AF172&gt;AD172,1,0)</f>
        <v>0</v>
      </c>
      <c r="AG171" s="21">
        <f>IF(AG172&gt;AI172,1,0)</f>
        <v>0</v>
      </c>
      <c r="AH171" s="22"/>
      <c r="AI171" s="23">
        <f>IF(AI172&gt;AG172,1,0)</f>
        <v>0</v>
      </c>
      <c r="AJ171" s="21"/>
      <c r="AK171" s="22"/>
      <c r="AL171" s="23"/>
      <c r="AM171" s="24"/>
      <c r="AN171" s="25"/>
      <c r="AO171" s="26"/>
      <c r="AP171" s="380"/>
      <c r="AQ171" s="381"/>
      <c r="AR171" s="9"/>
      <c r="AS171" s="10"/>
      <c r="AT171" s="380"/>
      <c r="AU171" s="381"/>
      <c r="AV171" s="365"/>
      <c r="AW171" s="380"/>
      <c r="AX171" s="381"/>
      <c r="AY171" s="416"/>
      <c r="AZ171" s="416"/>
    </row>
    <row r="172" spans="1:52" ht="9" hidden="1" customHeight="1">
      <c r="B172" s="417"/>
      <c r="C172" s="393"/>
      <c r="D172" s="490"/>
      <c r="E172" s="462"/>
      <c r="F172" s="382">
        <f>AF140</f>
        <v>0</v>
      </c>
      <c r="G172" s="387" t="s">
        <v>3</v>
      </c>
      <c r="H172" s="383">
        <f>AD140</f>
        <v>0</v>
      </c>
      <c r="I172" s="382">
        <f>AF144</f>
        <v>0</v>
      </c>
      <c r="J172" s="387" t="s">
        <v>3</v>
      </c>
      <c r="K172" s="383">
        <f>AD144</f>
        <v>0</v>
      </c>
      <c r="L172" s="382">
        <f>AF148</f>
        <v>0</v>
      </c>
      <c r="M172" s="387" t="s">
        <v>3</v>
      </c>
      <c r="N172" s="383">
        <f>AD148</f>
        <v>0</v>
      </c>
      <c r="O172" s="382">
        <f>AF152</f>
        <v>0</v>
      </c>
      <c r="P172" s="387" t="s">
        <v>3</v>
      </c>
      <c r="Q172" s="383">
        <f>AD152</f>
        <v>0</v>
      </c>
      <c r="R172" s="382">
        <f>AF156</f>
        <v>0</v>
      </c>
      <c r="S172" s="460" t="s">
        <v>3</v>
      </c>
      <c r="T172" s="383">
        <f>AD156</f>
        <v>0</v>
      </c>
      <c r="U172" s="382">
        <f>AF160</f>
        <v>0</v>
      </c>
      <c r="V172" s="387" t="s">
        <v>3</v>
      </c>
      <c r="W172" s="383">
        <f>AD160</f>
        <v>0</v>
      </c>
      <c r="X172" s="358">
        <f>AF164</f>
        <v>0</v>
      </c>
      <c r="Y172" s="359" t="s">
        <v>3</v>
      </c>
      <c r="Z172" s="360">
        <f>AD164</f>
        <v>0</v>
      </c>
      <c r="AA172" s="382">
        <f>AF168</f>
        <v>0</v>
      </c>
      <c r="AB172" s="359" t="s">
        <v>3</v>
      </c>
      <c r="AC172" s="383">
        <f>AD168</f>
        <v>0</v>
      </c>
      <c r="AD172" s="382"/>
      <c r="AE172" s="387"/>
      <c r="AF172" s="383"/>
      <c r="AG172" s="382"/>
      <c r="AH172" s="387" t="s">
        <v>3</v>
      </c>
      <c r="AI172" s="383"/>
      <c r="AJ172" s="382">
        <f>F171+I171+L171+O171+R171+AG171+U171+X171+AA171+AD171</f>
        <v>0</v>
      </c>
      <c r="AK172" s="387" t="s">
        <v>3</v>
      </c>
      <c r="AL172" s="383">
        <f>H171+K171+N171+Q171+T171+AI171+W171+Z171+AC171+AF171</f>
        <v>0</v>
      </c>
      <c r="AM172" s="382">
        <f>F172+I172+L172+O172+R172+AG172+U172+X172+AA172+AD172+AG172</f>
        <v>0</v>
      </c>
      <c r="AN172" s="387" t="s">
        <v>3</v>
      </c>
      <c r="AO172" s="383">
        <f>H172+K172+N172+Q172+T172+AI172+W172+Z172+AC172+AF172+AI172</f>
        <v>0</v>
      </c>
      <c r="AP172" s="382"/>
      <c r="AQ172" s="383"/>
      <c r="AR172" s="9"/>
      <c r="AS172" s="10"/>
      <c r="AT172" s="382"/>
      <c r="AU172" s="383"/>
      <c r="AV172" s="365"/>
      <c r="AW172" s="382"/>
      <c r="AX172" s="383"/>
      <c r="AY172" s="417"/>
      <c r="AZ172" s="417"/>
    </row>
    <row r="173" spans="1:52" ht="9" hidden="1" customHeight="1">
      <c r="B173" s="417"/>
      <c r="C173" s="393"/>
      <c r="D173" s="490"/>
      <c r="E173" s="462"/>
      <c r="F173" s="382"/>
      <c r="G173" s="387"/>
      <c r="H173" s="383"/>
      <c r="I173" s="382"/>
      <c r="J173" s="387"/>
      <c r="K173" s="383"/>
      <c r="L173" s="382"/>
      <c r="M173" s="387"/>
      <c r="N173" s="383"/>
      <c r="O173" s="382"/>
      <c r="P173" s="387"/>
      <c r="Q173" s="383"/>
      <c r="R173" s="382"/>
      <c r="S173" s="460"/>
      <c r="T173" s="383"/>
      <c r="U173" s="382"/>
      <c r="V173" s="387"/>
      <c r="W173" s="383"/>
      <c r="X173" s="358"/>
      <c r="Y173" s="359"/>
      <c r="Z173" s="360"/>
      <c r="AA173" s="382"/>
      <c r="AB173" s="359"/>
      <c r="AC173" s="383"/>
      <c r="AD173" s="382"/>
      <c r="AE173" s="387"/>
      <c r="AF173" s="383"/>
      <c r="AG173" s="382"/>
      <c r="AH173" s="387"/>
      <c r="AI173" s="383"/>
      <c r="AJ173" s="382"/>
      <c r="AK173" s="387"/>
      <c r="AL173" s="383"/>
      <c r="AM173" s="382"/>
      <c r="AN173" s="387"/>
      <c r="AO173" s="383"/>
      <c r="AP173" s="382"/>
      <c r="AQ173" s="383"/>
      <c r="AR173" s="9"/>
      <c r="AS173" s="10"/>
      <c r="AT173" s="382"/>
      <c r="AU173" s="383"/>
      <c r="AV173" s="365"/>
      <c r="AW173" s="382"/>
      <c r="AX173" s="383"/>
      <c r="AY173" s="417"/>
      <c r="AZ173" s="417"/>
    </row>
    <row r="174" spans="1:52" ht="9" hidden="1" customHeight="1">
      <c r="B174" s="418"/>
      <c r="C174" s="394"/>
      <c r="D174" s="491"/>
      <c r="E174" s="492"/>
      <c r="F174" s="27"/>
      <c r="G174" s="28"/>
      <c r="H174" s="29"/>
      <c r="I174" s="27"/>
      <c r="J174" s="28"/>
      <c r="K174" s="29"/>
      <c r="L174" s="27"/>
      <c r="M174" s="28"/>
      <c r="N174" s="29"/>
      <c r="O174" s="27"/>
      <c r="P174" s="28"/>
      <c r="Q174" s="29"/>
      <c r="R174" s="27"/>
      <c r="S174" s="128"/>
      <c r="T174" s="29"/>
      <c r="U174" s="27"/>
      <c r="V174" s="28"/>
      <c r="W174" s="29"/>
      <c r="X174" s="30"/>
      <c r="Y174" s="31"/>
      <c r="Z174" s="32"/>
      <c r="AA174" s="27"/>
      <c r="AB174" s="31"/>
      <c r="AC174" s="29"/>
      <c r="AD174" s="27"/>
      <c r="AE174" s="28"/>
      <c r="AF174" s="29"/>
      <c r="AG174" s="27"/>
      <c r="AH174" s="28"/>
      <c r="AI174" s="29"/>
      <c r="AJ174" s="27"/>
      <c r="AK174" s="28"/>
      <c r="AL174" s="29"/>
      <c r="AM174" s="366">
        <f>AM172-AO172</f>
        <v>0</v>
      </c>
      <c r="AN174" s="367"/>
      <c r="AO174" s="368"/>
      <c r="AP174" s="384"/>
      <c r="AQ174" s="385"/>
      <c r="AR174" s="9"/>
      <c r="AS174" s="10"/>
      <c r="AT174" s="384"/>
      <c r="AU174" s="385"/>
      <c r="AV174" s="365"/>
      <c r="AW174" s="384"/>
      <c r="AX174" s="385"/>
      <c r="AY174" s="418"/>
      <c r="AZ174" s="418"/>
    </row>
    <row r="175" spans="1:52" ht="9" hidden="1" customHeight="1">
      <c r="B175" s="416"/>
      <c r="C175" s="392">
        <v>10</v>
      </c>
      <c r="D175" s="489" t="e">
        <f>VLOOKUP(B175,WLIST,3,TRUE)&amp;"　"&amp;VLOOKUP(B175,WLIST,4,TRUE)</f>
        <v>#REF!</v>
      </c>
      <c r="E175" s="458" t="e">
        <f>VLOOKUP(B175,WLIST,5,TRUE)</f>
        <v>#REF!</v>
      </c>
      <c r="F175" s="21">
        <f>IF(F176&gt;H176,1,0)</f>
        <v>0</v>
      </c>
      <c r="G175" s="22"/>
      <c r="H175" s="23">
        <f>IF(H176&gt;F176,1,0)</f>
        <v>0</v>
      </c>
      <c r="I175" s="21">
        <f>IF(I176&gt;K176,1,0)</f>
        <v>0</v>
      </c>
      <c r="J175" s="22"/>
      <c r="K175" s="23">
        <f>IF(K176&gt;I176,1,0)</f>
        <v>0</v>
      </c>
      <c r="L175" s="21">
        <f>IF(L176&gt;N176,1,0)</f>
        <v>0</v>
      </c>
      <c r="M175" s="22"/>
      <c r="N175" s="23">
        <f>IF(N176&gt;L176,1,0)</f>
        <v>0</v>
      </c>
      <c r="O175" s="21">
        <f>IF(O176&gt;Q176,1,0)</f>
        <v>0</v>
      </c>
      <c r="P175" s="22"/>
      <c r="Q175" s="23">
        <f>IF(Q176&gt;O176,1,0)</f>
        <v>0</v>
      </c>
      <c r="R175" s="21">
        <f>IF(R176&gt;T176,1,0)</f>
        <v>0</v>
      </c>
      <c r="S175" s="127"/>
      <c r="T175" s="23">
        <f>IF(T176&gt;R176,1,0)</f>
        <v>0</v>
      </c>
      <c r="U175" s="21">
        <f>IF(U176&gt;W176,1,0)</f>
        <v>0</v>
      </c>
      <c r="V175" s="22"/>
      <c r="W175" s="23">
        <f>IF(W176&gt;U176,1,0)</f>
        <v>0</v>
      </c>
      <c r="X175" s="21">
        <f>IF(X176&gt;Z176,1,0)</f>
        <v>0</v>
      </c>
      <c r="Y175" s="22"/>
      <c r="Z175" s="23">
        <f>IF(Z176&gt;X176,1,0)</f>
        <v>0</v>
      </c>
      <c r="AA175" s="21">
        <f>IF(AA176&gt;AC176,1,0)</f>
        <v>0</v>
      </c>
      <c r="AB175" s="22"/>
      <c r="AC175" s="23">
        <f>IF(AC176&gt;AA176,1,0)</f>
        <v>0</v>
      </c>
      <c r="AD175" s="21">
        <f>IF(AD176&gt;AF176,1,0)</f>
        <v>0</v>
      </c>
      <c r="AE175" s="22"/>
      <c r="AF175" s="23">
        <f>IF(AF176&gt;AD176,1,0)</f>
        <v>0</v>
      </c>
      <c r="AG175" s="21">
        <f>IF(AG176&gt;AI176,1,0)</f>
        <v>0</v>
      </c>
      <c r="AH175" s="22"/>
      <c r="AI175" s="23">
        <f>IF(AI176&gt;AG176,1,0)</f>
        <v>0</v>
      </c>
      <c r="AJ175" s="21"/>
      <c r="AK175" s="22"/>
      <c r="AL175" s="23"/>
      <c r="AM175" s="24"/>
      <c r="AN175" s="25"/>
      <c r="AO175" s="26"/>
      <c r="AP175" s="380"/>
      <c r="AQ175" s="381"/>
      <c r="AR175" s="9"/>
      <c r="AS175" s="10"/>
      <c r="AT175" s="380"/>
      <c r="AU175" s="381"/>
      <c r="AV175" s="365"/>
      <c r="AW175" s="380"/>
      <c r="AX175" s="381"/>
      <c r="AY175" s="416"/>
      <c r="AZ175" s="416"/>
    </row>
    <row r="176" spans="1:52" ht="9" hidden="1" customHeight="1">
      <c r="B176" s="417"/>
      <c r="C176" s="393"/>
      <c r="D176" s="490"/>
      <c r="E176" s="462"/>
      <c r="F176" s="382">
        <f>AI140</f>
        <v>0</v>
      </c>
      <c r="G176" s="387" t="s">
        <v>3</v>
      </c>
      <c r="H176" s="383">
        <f>AG140</f>
        <v>0</v>
      </c>
      <c r="I176" s="382">
        <f>AI144</f>
        <v>0</v>
      </c>
      <c r="J176" s="387" t="s">
        <v>3</v>
      </c>
      <c r="K176" s="383">
        <f>AG144</f>
        <v>0</v>
      </c>
      <c r="L176" s="382">
        <f>AI148</f>
        <v>0</v>
      </c>
      <c r="M176" s="387" t="s">
        <v>3</v>
      </c>
      <c r="N176" s="383">
        <f>AG148</f>
        <v>0</v>
      </c>
      <c r="O176" s="382">
        <f>AI152</f>
        <v>0</v>
      </c>
      <c r="P176" s="387" t="s">
        <v>3</v>
      </c>
      <c r="Q176" s="383">
        <f>AG152</f>
        <v>0</v>
      </c>
      <c r="R176" s="382">
        <f>AI156</f>
        <v>0</v>
      </c>
      <c r="S176" s="460" t="s">
        <v>3</v>
      </c>
      <c r="T176" s="383">
        <f>AG172</f>
        <v>0</v>
      </c>
      <c r="U176" s="382">
        <f>AI160</f>
        <v>0</v>
      </c>
      <c r="V176" s="387" t="s">
        <v>3</v>
      </c>
      <c r="W176" s="383">
        <f>AG160</f>
        <v>0</v>
      </c>
      <c r="X176" s="358">
        <f>AI164</f>
        <v>0</v>
      </c>
      <c r="Y176" s="359" t="s">
        <v>3</v>
      </c>
      <c r="Z176" s="360">
        <f>AG164</f>
        <v>0</v>
      </c>
      <c r="AA176" s="382">
        <f>AI168</f>
        <v>0</v>
      </c>
      <c r="AB176" s="359" t="s">
        <v>3</v>
      </c>
      <c r="AC176" s="383">
        <f>AG168</f>
        <v>0</v>
      </c>
      <c r="AD176" s="382">
        <f>AI172</f>
        <v>0</v>
      </c>
      <c r="AE176" s="387" t="s">
        <v>3</v>
      </c>
      <c r="AF176" s="383">
        <f>AG172</f>
        <v>0</v>
      </c>
      <c r="AG176" s="382"/>
      <c r="AH176" s="387"/>
      <c r="AI176" s="383"/>
      <c r="AJ176" s="382">
        <f>F175+I175+L175+O175+R175+AG175+U175+X175+AA175+AD175</f>
        <v>0</v>
      </c>
      <c r="AK176" s="387" t="s">
        <v>3</v>
      </c>
      <c r="AL176" s="383">
        <f>H175+K175+N175+Q175+T175+AI175+W175+Z175+AC175+AF175</f>
        <v>0</v>
      </c>
      <c r="AM176" s="382">
        <f>F176+I176+L176+O176+R176+AG176+U176+X176+AA176+AD176+AG176</f>
        <v>0</v>
      </c>
      <c r="AN176" s="387" t="s">
        <v>3</v>
      </c>
      <c r="AO176" s="383">
        <f>H176+K176+N176+Q176+T176+AI176+W176+Z176+AC176+AF176+AI176</f>
        <v>0</v>
      </c>
      <c r="AP176" s="382"/>
      <c r="AQ176" s="383"/>
      <c r="AR176" s="9"/>
      <c r="AS176" s="10"/>
      <c r="AT176" s="382"/>
      <c r="AU176" s="383"/>
      <c r="AV176" s="365"/>
      <c r="AW176" s="382"/>
      <c r="AX176" s="383"/>
      <c r="AY176" s="417"/>
      <c r="AZ176" s="417"/>
    </row>
    <row r="177" spans="1:52" ht="9" hidden="1" customHeight="1">
      <c r="B177" s="417"/>
      <c r="C177" s="393"/>
      <c r="D177" s="490"/>
      <c r="E177" s="462"/>
      <c r="F177" s="382"/>
      <c r="G177" s="387"/>
      <c r="H177" s="383"/>
      <c r="I177" s="382"/>
      <c r="J177" s="387"/>
      <c r="K177" s="383"/>
      <c r="L177" s="382"/>
      <c r="M177" s="387"/>
      <c r="N177" s="383"/>
      <c r="O177" s="382"/>
      <c r="P177" s="387"/>
      <c r="Q177" s="383"/>
      <c r="R177" s="382"/>
      <c r="S177" s="460"/>
      <c r="T177" s="383"/>
      <c r="U177" s="382"/>
      <c r="V177" s="387"/>
      <c r="W177" s="383"/>
      <c r="X177" s="358"/>
      <c r="Y177" s="359"/>
      <c r="Z177" s="360"/>
      <c r="AA177" s="382"/>
      <c r="AB177" s="359"/>
      <c r="AC177" s="383"/>
      <c r="AD177" s="382"/>
      <c r="AE177" s="387"/>
      <c r="AF177" s="383"/>
      <c r="AG177" s="382"/>
      <c r="AH177" s="387"/>
      <c r="AI177" s="383"/>
      <c r="AJ177" s="382"/>
      <c r="AK177" s="387"/>
      <c r="AL177" s="383"/>
      <c r="AM177" s="382"/>
      <c r="AN177" s="387"/>
      <c r="AO177" s="383"/>
      <c r="AP177" s="382"/>
      <c r="AQ177" s="383"/>
      <c r="AR177" s="9"/>
      <c r="AS177" s="10"/>
      <c r="AT177" s="382"/>
      <c r="AU177" s="383"/>
      <c r="AV177" s="365"/>
      <c r="AW177" s="382"/>
      <c r="AX177" s="383"/>
      <c r="AY177" s="417"/>
      <c r="AZ177" s="417"/>
    </row>
    <row r="178" spans="1:52" ht="9" hidden="1" customHeight="1">
      <c r="B178" s="418"/>
      <c r="C178" s="394"/>
      <c r="D178" s="491"/>
      <c r="E178" s="492"/>
      <c r="F178" s="27"/>
      <c r="G178" s="28"/>
      <c r="H178" s="29"/>
      <c r="I178" s="27"/>
      <c r="J178" s="28"/>
      <c r="K178" s="29"/>
      <c r="L178" s="27"/>
      <c r="M178" s="28"/>
      <c r="N178" s="29"/>
      <c r="O178" s="27"/>
      <c r="P178" s="28"/>
      <c r="Q178" s="29"/>
      <c r="R178" s="27"/>
      <c r="S178" s="128"/>
      <c r="T178" s="29"/>
      <c r="U178" s="27"/>
      <c r="V178" s="28"/>
      <c r="W178" s="29"/>
      <c r="X178" s="30"/>
      <c r="Y178" s="31"/>
      <c r="Z178" s="32"/>
      <c r="AA178" s="27"/>
      <c r="AB178" s="31"/>
      <c r="AC178" s="29"/>
      <c r="AD178" s="27"/>
      <c r="AE178" s="28"/>
      <c r="AF178" s="29"/>
      <c r="AG178" s="27"/>
      <c r="AH178" s="28"/>
      <c r="AI178" s="29"/>
      <c r="AJ178" s="27"/>
      <c r="AK178" s="28"/>
      <c r="AL178" s="29"/>
      <c r="AM178" s="366">
        <f>AM176-AO176</f>
        <v>0</v>
      </c>
      <c r="AN178" s="367"/>
      <c r="AO178" s="368"/>
      <c r="AP178" s="384"/>
      <c r="AQ178" s="385"/>
      <c r="AR178" s="9"/>
      <c r="AS178" s="10"/>
      <c r="AT178" s="384"/>
      <c r="AU178" s="385"/>
      <c r="AV178" s="365"/>
      <c r="AW178" s="384"/>
      <c r="AX178" s="385"/>
      <c r="AY178" s="418"/>
      <c r="AZ178" s="418"/>
    </row>
    <row r="179" spans="1:52" ht="9" customHeight="1">
      <c r="B179" s="33"/>
      <c r="C179" s="1"/>
      <c r="D179" s="113"/>
      <c r="E179" s="114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23"/>
      <c r="T179" s="16"/>
      <c r="U179" s="16"/>
      <c r="V179" s="16"/>
      <c r="W179" s="16"/>
      <c r="X179" s="14"/>
      <c r="Y179" s="14"/>
      <c r="Z179" s="14"/>
      <c r="AA179" s="16"/>
      <c r="AB179" s="14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34"/>
      <c r="AN179" s="34"/>
      <c r="AO179" s="34"/>
      <c r="AP179" s="16"/>
      <c r="AQ179" s="16"/>
      <c r="AR179" s="10"/>
      <c r="AS179" s="10"/>
      <c r="AT179" s="16"/>
      <c r="AU179" s="16"/>
      <c r="AV179" s="10"/>
      <c r="AW179" s="16"/>
      <c r="AX179" s="16"/>
      <c r="AY179" s="33"/>
      <c r="AZ179" s="33"/>
    </row>
    <row r="180" spans="1:52" ht="13.5">
      <c r="C180" t="s">
        <v>87</v>
      </c>
    </row>
    <row r="181" spans="1:52" ht="5.25" customHeight="1"/>
    <row r="182" spans="1:52" s="4" customFormat="1" ht="15" customHeight="1">
      <c r="C182" s="3" t="s">
        <v>18</v>
      </c>
      <c r="D182" s="2" t="s">
        <v>13</v>
      </c>
      <c r="E182" s="13" t="s">
        <v>10</v>
      </c>
      <c r="F182" s="407">
        <v>1</v>
      </c>
      <c r="G182" s="408"/>
      <c r="H182" s="409"/>
      <c r="I182" s="407">
        <v>2</v>
      </c>
      <c r="J182" s="408"/>
      <c r="K182" s="409"/>
      <c r="L182" s="407">
        <v>3</v>
      </c>
      <c r="M182" s="408"/>
      <c r="N182" s="409"/>
      <c r="O182" s="407">
        <v>4</v>
      </c>
      <c r="P182" s="408"/>
      <c r="Q182" s="409"/>
      <c r="R182" s="407">
        <v>5</v>
      </c>
      <c r="S182" s="408"/>
      <c r="T182" s="409"/>
      <c r="U182" s="407">
        <v>6</v>
      </c>
      <c r="V182" s="408"/>
      <c r="W182" s="409"/>
      <c r="X182" s="413">
        <v>7</v>
      </c>
      <c r="Y182" s="414"/>
      <c r="Z182" s="415"/>
      <c r="AA182" s="413">
        <v>8</v>
      </c>
      <c r="AB182" s="414"/>
      <c r="AC182" s="415"/>
      <c r="AD182" s="407">
        <v>9</v>
      </c>
      <c r="AE182" s="408"/>
      <c r="AF182" s="409"/>
      <c r="AG182" s="407">
        <v>10</v>
      </c>
      <c r="AH182" s="408"/>
      <c r="AI182" s="409"/>
      <c r="AJ182" s="407" t="s">
        <v>11</v>
      </c>
      <c r="AK182" s="408"/>
      <c r="AL182" s="409"/>
      <c r="AM182" s="410" t="s">
        <v>14</v>
      </c>
      <c r="AN182" s="411"/>
      <c r="AO182" s="412"/>
      <c r="AP182" s="407" t="s">
        <v>12</v>
      </c>
      <c r="AQ182" s="409"/>
      <c r="AR182" s="11"/>
      <c r="AS182" s="12"/>
    </row>
    <row r="183" spans="1:52" ht="9" customHeight="1">
      <c r="A183" t="e">
        <v>#N/A</v>
      </c>
      <c r="B183" s="416" t="e">
        <f>VLOOKUP(AZ183,onna,2)</f>
        <v>#REF!</v>
      </c>
      <c r="C183" s="392">
        <v>1</v>
      </c>
      <c r="D183" s="456" t="e">
        <f>VLOOKUP(B183,WLIST,2,TRUE)&amp;"　"&amp;VLOOKUP(B183,WLIST,3,TRUE)</f>
        <v>#REF!</v>
      </c>
      <c r="E183" s="458" t="e">
        <f>VLOOKUP(B183,WLIST,4,TRUE)</f>
        <v>#REF!</v>
      </c>
      <c r="F183" s="21">
        <f>IF(F184&gt;H184,1,0)</f>
        <v>0</v>
      </c>
      <c r="G183" s="22"/>
      <c r="H183" s="23">
        <f>IF(H184&gt;F184,1,0)</f>
        <v>0</v>
      </c>
      <c r="I183" s="21">
        <f>IF(I184&gt;K184,1,0)</f>
        <v>0</v>
      </c>
      <c r="J183" s="22"/>
      <c r="K183" s="23">
        <f>IF(K184&gt;I184,1,0)</f>
        <v>0</v>
      </c>
      <c r="L183" s="21">
        <f>IF(L184&gt;N184,1,0)</f>
        <v>0</v>
      </c>
      <c r="M183" s="22"/>
      <c r="N183" s="23">
        <f>IF(N184&gt;L184,1,0)</f>
        <v>0</v>
      </c>
      <c r="O183" s="21">
        <f>IF(O184&gt;Q184,1,0)</f>
        <v>0</v>
      </c>
      <c r="P183" s="22"/>
      <c r="Q183" s="23">
        <f>IF(Q184&gt;O184,1,0)</f>
        <v>0</v>
      </c>
      <c r="R183" s="21">
        <f>IF(R184&gt;T184,1,0)</f>
        <v>0</v>
      </c>
      <c r="S183" s="127"/>
      <c r="T183" s="23">
        <f>IF(T184&gt;R184,1,0)</f>
        <v>0</v>
      </c>
      <c r="U183" s="21">
        <f>IF(U184&gt;W184,1,0)</f>
        <v>0</v>
      </c>
      <c r="V183" s="22"/>
      <c r="W183" s="23">
        <f>IF(W184&gt;U184,1,0)</f>
        <v>0</v>
      </c>
      <c r="X183" s="21">
        <f>IF(X184&gt;Z184,1,0)</f>
        <v>0</v>
      </c>
      <c r="Y183" s="22"/>
      <c r="Z183" s="23">
        <f>IF(Z184&gt;X184,1,0)</f>
        <v>0</v>
      </c>
      <c r="AA183" s="21">
        <f>IF(AA184&gt;AC184,1,0)</f>
        <v>0</v>
      </c>
      <c r="AB183" s="22"/>
      <c r="AC183" s="23">
        <f>IF(AC184&gt;AA184,1,0)</f>
        <v>0</v>
      </c>
      <c r="AD183" s="21">
        <f>IF(AD184&gt;AF184,1,0)</f>
        <v>0</v>
      </c>
      <c r="AE183" s="22"/>
      <c r="AF183" s="23">
        <f>IF(AF184&gt;AD184,1,0)</f>
        <v>0</v>
      </c>
      <c r="AG183" s="21">
        <f>IF(AG184&gt;AI184,1,0)</f>
        <v>0</v>
      </c>
      <c r="AH183" s="22"/>
      <c r="AI183" s="23">
        <f>IF(AI184&gt;AG184,1,0)</f>
        <v>0</v>
      </c>
      <c r="AJ183" s="21"/>
      <c r="AK183" s="22"/>
      <c r="AL183" s="23"/>
      <c r="AM183" s="24"/>
      <c r="AN183" s="25"/>
      <c r="AO183" s="26"/>
      <c r="AP183" s="376" t="e">
        <f>RANK(AW183,AW$51:AX$90)</f>
        <v>#DIV/0!</v>
      </c>
      <c r="AQ183" s="377"/>
      <c r="AR183" s="9"/>
      <c r="AS183" s="10"/>
      <c r="AT183" s="380" t="e">
        <f>AJ184/(AJ184+AL184)</f>
        <v>#DIV/0!</v>
      </c>
      <c r="AU183" s="381"/>
      <c r="AV183" s="365"/>
      <c r="AW183" s="380" t="e">
        <f>AT183+AV183</f>
        <v>#DIV/0!</v>
      </c>
      <c r="AX183" s="381"/>
      <c r="AY183" s="365"/>
      <c r="AZ183" s="353"/>
    </row>
    <row r="184" spans="1:52" ht="9" customHeight="1">
      <c r="B184" s="417"/>
      <c r="C184" s="393"/>
      <c r="D184" s="457"/>
      <c r="E184" s="459"/>
      <c r="F184" s="382"/>
      <c r="G184" s="387"/>
      <c r="H184" s="383"/>
      <c r="I184" s="382"/>
      <c r="J184" s="387" t="s">
        <v>3</v>
      </c>
      <c r="K184" s="383"/>
      <c r="L184" s="382"/>
      <c r="M184" s="387" t="s">
        <v>3</v>
      </c>
      <c r="N184" s="383"/>
      <c r="O184" s="382"/>
      <c r="P184" s="387" t="s">
        <v>3</v>
      </c>
      <c r="Q184" s="383"/>
      <c r="R184" s="358"/>
      <c r="S184" s="460" t="s">
        <v>3</v>
      </c>
      <c r="T184" s="360"/>
      <c r="U184" s="382"/>
      <c r="V184" s="387" t="s">
        <v>3</v>
      </c>
      <c r="W184" s="383"/>
      <c r="X184" s="358"/>
      <c r="Y184" s="359" t="s">
        <v>3</v>
      </c>
      <c r="Z184" s="360"/>
      <c r="AA184" s="382"/>
      <c r="AB184" s="359" t="s">
        <v>3</v>
      </c>
      <c r="AC184" s="383"/>
      <c r="AD184" s="382"/>
      <c r="AE184" s="387" t="s">
        <v>3</v>
      </c>
      <c r="AF184" s="383"/>
      <c r="AG184" s="382"/>
      <c r="AH184" s="387" t="s">
        <v>3</v>
      </c>
      <c r="AI184" s="383"/>
      <c r="AJ184" s="382">
        <f>F183+I183+L183+O183+R183+AG183+U183+X183+AA183+AD183</f>
        <v>0</v>
      </c>
      <c r="AK184" s="387" t="s">
        <v>3</v>
      </c>
      <c r="AL184" s="383">
        <f>H183+K183+N183+Q183+T183+AI183+W183+Z183+AC183+AF183</f>
        <v>0</v>
      </c>
      <c r="AM184" s="382">
        <f>F184+I184+L184+O184+R184+AG184+U184+X184+AA184+AD184+AG184</f>
        <v>0</v>
      </c>
      <c r="AN184" s="387" t="s">
        <v>3</v>
      </c>
      <c r="AO184" s="383">
        <f>H184+K184+N184+Q184+T184+AI184+W184+Z184+AC184+AF184+AI184</f>
        <v>0</v>
      </c>
      <c r="AP184" s="358"/>
      <c r="AQ184" s="360"/>
      <c r="AR184" s="9"/>
      <c r="AS184" s="10"/>
      <c r="AT184" s="382"/>
      <c r="AU184" s="383"/>
      <c r="AV184" s="365"/>
      <c r="AW184" s="382"/>
      <c r="AX184" s="383"/>
      <c r="AY184" s="365"/>
      <c r="AZ184" s="354"/>
    </row>
    <row r="185" spans="1:52" ht="9" customHeight="1">
      <c r="A185" t="e">
        <v>#N/A</v>
      </c>
      <c r="B185" s="416" t="e">
        <f>VLOOKUP(AZ185,onna,2)</f>
        <v>#REF!</v>
      </c>
      <c r="C185" s="393"/>
      <c r="D185" s="461" t="e">
        <f>VLOOKUP(B185,WLIST,2,TRUE)&amp;"　"&amp;VLOOKUP(B185,WLIST,3,TRUE)</f>
        <v>#REF!</v>
      </c>
      <c r="E185" s="462" t="e">
        <f>VLOOKUP(B185,WLIST,4,TRUE)</f>
        <v>#REF!</v>
      </c>
      <c r="F185" s="382"/>
      <c r="G185" s="387"/>
      <c r="H185" s="383"/>
      <c r="I185" s="382"/>
      <c r="J185" s="387"/>
      <c r="K185" s="383"/>
      <c r="L185" s="382"/>
      <c r="M185" s="387"/>
      <c r="N185" s="383"/>
      <c r="O185" s="382"/>
      <c r="P185" s="387"/>
      <c r="Q185" s="383"/>
      <c r="R185" s="358"/>
      <c r="S185" s="460"/>
      <c r="T185" s="360"/>
      <c r="U185" s="382"/>
      <c r="V185" s="387"/>
      <c r="W185" s="383"/>
      <c r="X185" s="358"/>
      <c r="Y185" s="359"/>
      <c r="Z185" s="360"/>
      <c r="AA185" s="382"/>
      <c r="AB185" s="359"/>
      <c r="AC185" s="383"/>
      <c r="AD185" s="382"/>
      <c r="AE185" s="387"/>
      <c r="AF185" s="383"/>
      <c r="AG185" s="382"/>
      <c r="AH185" s="387"/>
      <c r="AI185" s="383"/>
      <c r="AJ185" s="382"/>
      <c r="AK185" s="387"/>
      <c r="AL185" s="383"/>
      <c r="AM185" s="382"/>
      <c r="AN185" s="387"/>
      <c r="AO185" s="383"/>
      <c r="AP185" s="358"/>
      <c r="AQ185" s="360"/>
      <c r="AR185" s="9"/>
      <c r="AS185" s="10"/>
      <c r="AT185" s="382"/>
      <c r="AU185" s="383"/>
      <c r="AV185" s="365"/>
      <c r="AW185" s="382"/>
      <c r="AX185" s="383"/>
      <c r="AY185" s="365"/>
      <c r="AZ185" s="353"/>
    </row>
    <row r="186" spans="1:52" ht="9" customHeight="1">
      <c r="B186" s="417"/>
      <c r="C186" s="394"/>
      <c r="D186" s="461"/>
      <c r="E186" s="462"/>
      <c r="F186" s="27"/>
      <c r="G186" s="28"/>
      <c r="H186" s="29"/>
      <c r="I186" s="27"/>
      <c r="J186" s="28"/>
      <c r="K186" s="29"/>
      <c r="L186" s="27"/>
      <c r="M186" s="28"/>
      <c r="N186" s="29"/>
      <c r="O186" s="27"/>
      <c r="P186" s="28"/>
      <c r="Q186" s="29"/>
      <c r="R186" s="30"/>
      <c r="S186" s="128"/>
      <c r="T186" s="32"/>
      <c r="U186" s="27"/>
      <c r="V186" s="28"/>
      <c r="W186" s="29"/>
      <c r="X186" s="30"/>
      <c r="Y186" s="31"/>
      <c r="Z186" s="32"/>
      <c r="AA186" s="27"/>
      <c r="AB186" s="31"/>
      <c r="AC186" s="29"/>
      <c r="AD186" s="27"/>
      <c r="AE186" s="28"/>
      <c r="AF186" s="29"/>
      <c r="AG186" s="27"/>
      <c r="AH186" s="28"/>
      <c r="AI186" s="29"/>
      <c r="AJ186" s="27"/>
      <c r="AK186" s="28"/>
      <c r="AL186" s="29"/>
      <c r="AM186" s="366">
        <f>AM184-AO184</f>
        <v>0</v>
      </c>
      <c r="AN186" s="367"/>
      <c r="AO186" s="368"/>
      <c r="AP186" s="378"/>
      <c r="AQ186" s="379"/>
      <c r="AR186" s="9"/>
      <c r="AS186" s="10"/>
      <c r="AT186" s="384"/>
      <c r="AU186" s="385"/>
      <c r="AV186" s="365"/>
      <c r="AW186" s="384"/>
      <c r="AX186" s="385"/>
      <c r="AY186" s="365"/>
      <c r="AZ186" s="354"/>
    </row>
    <row r="187" spans="1:52" ht="9" customHeight="1">
      <c r="A187" t="e">
        <v>#N/A</v>
      </c>
      <c r="B187" s="416" t="e">
        <f>VLOOKUP(AZ187,onna,2)</f>
        <v>#REF!</v>
      </c>
      <c r="C187" s="392">
        <v>2</v>
      </c>
      <c r="D187" s="456" t="e">
        <f>VLOOKUP(B187,WLIST,2,TRUE)&amp;"　"&amp;VLOOKUP(B187,WLIST,3,TRUE)</f>
        <v>#REF!</v>
      </c>
      <c r="E187" s="458" t="e">
        <f>VLOOKUP(B187,WLIST,4,TRUE)</f>
        <v>#REF!</v>
      </c>
      <c r="F187" s="21">
        <f>IF(F188&gt;H188,1,0)</f>
        <v>0</v>
      </c>
      <c r="G187" s="22"/>
      <c r="H187" s="23">
        <f>IF(H188&gt;F188,1,0)</f>
        <v>0</v>
      </c>
      <c r="I187" s="21">
        <f>IF(I188&gt;K188,1,0)</f>
        <v>0</v>
      </c>
      <c r="J187" s="22"/>
      <c r="K187" s="23">
        <f>IF(K188&gt;I188,1,0)</f>
        <v>0</v>
      </c>
      <c r="L187" s="21">
        <f>IF(L188&gt;N188,1,0)</f>
        <v>0</v>
      </c>
      <c r="M187" s="22"/>
      <c r="N187" s="23">
        <f>IF(N188&gt;L188,1,0)</f>
        <v>0</v>
      </c>
      <c r="O187" s="21">
        <f>IF(O188&gt;Q188,1,0)</f>
        <v>0</v>
      </c>
      <c r="P187" s="22"/>
      <c r="Q187" s="23">
        <f>IF(Q188&gt;O188,1,0)</f>
        <v>0</v>
      </c>
      <c r="R187" s="21">
        <f>IF(R188&gt;T188,1,0)</f>
        <v>0</v>
      </c>
      <c r="S187" s="127"/>
      <c r="T187" s="23">
        <f>IF(T188&gt;R188,1,0)</f>
        <v>0</v>
      </c>
      <c r="U187" s="21">
        <f>IF(U188&gt;W188,1,0)</f>
        <v>0</v>
      </c>
      <c r="V187" s="22"/>
      <c r="W187" s="23">
        <f>IF(W188&gt;U188,1,0)</f>
        <v>0</v>
      </c>
      <c r="X187" s="21">
        <f>IF(X188&gt;Z188,1,0)</f>
        <v>0</v>
      </c>
      <c r="Y187" s="22"/>
      <c r="Z187" s="23">
        <f>IF(Z188&gt;X188,1,0)</f>
        <v>0</v>
      </c>
      <c r="AA187" s="21">
        <f>IF(AA188&gt;AC188,1,0)</f>
        <v>0</v>
      </c>
      <c r="AB187" s="22"/>
      <c r="AC187" s="23">
        <f>IF(AC188&gt;AA188,1,0)</f>
        <v>0</v>
      </c>
      <c r="AD187" s="21">
        <f>IF(AD188&gt;AF188,1,0)</f>
        <v>0</v>
      </c>
      <c r="AE187" s="22"/>
      <c r="AF187" s="23">
        <f>IF(AF188&gt;AD188,1,0)</f>
        <v>0</v>
      </c>
      <c r="AG187" s="21">
        <f>IF(AG188&gt;AI188,1,0)</f>
        <v>0</v>
      </c>
      <c r="AH187" s="22"/>
      <c r="AI187" s="23">
        <f>IF(AI188&gt;AG188,1,0)</f>
        <v>0</v>
      </c>
      <c r="AJ187" s="21"/>
      <c r="AK187" s="22"/>
      <c r="AL187" s="23"/>
      <c r="AM187" s="24"/>
      <c r="AN187" s="25"/>
      <c r="AO187" s="26"/>
      <c r="AP187" s="376" t="e">
        <f>RANK(AW187,AW$51:AX$90)</f>
        <v>#DIV/0!</v>
      </c>
      <c r="AQ187" s="377"/>
      <c r="AR187" s="9"/>
      <c r="AS187" s="10"/>
      <c r="AT187" s="380" t="e">
        <f>AJ188/(AJ188+AL188)</f>
        <v>#DIV/0!</v>
      </c>
      <c r="AU187" s="381"/>
      <c r="AV187" s="365"/>
      <c r="AW187" s="380" t="e">
        <f>AT187+AV187</f>
        <v>#DIV/0!</v>
      </c>
      <c r="AX187" s="381"/>
      <c r="AY187" s="504"/>
      <c r="AZ187" s="416"/>
    </row>
    <row r="188" spans="1:52" ht="9" customHeight="1">
      <c r="B188" s="417"/>
      <c r="C188" s="393"/>
      <c r="D188" s="457"/>
      <c r="E188" s="459"/>
      <c r="F188" s="382">
        <f>K184</f>
        <v>0</v>
      </c>
      <c r="G188" s="387" t="s">
        <v>3</v>
      </c>
      <c r="H188" s="383">
        <f>I184</f>
        <v>0</v>
      </c>
      <c r="I188" s="382"/>
      <c r="J188" s="387"/>
      <c r="K188" s="383"/>
      <c r="L188" s="382"/>
      <c r="M188" s="387" t="s">
        <v>3</v>
      </c>
      <c r="N188" s="383"/>
      <c r="O188" s="382"/>
      <c r="P188" s="387" t="s">
        <v>3</v>
      </c>
      <c r="Q188" s="383"/>
      <c r="R188" s="358"/>
      <c r="S188" s="460" t="s">
        <v>3</v>
      </c>
      <c r="T188" s="360"/>
      <c r="U188" s="382"/>
      <c r="V188" s="387" t="s">
        <v>3</v>
      </c>
      <c r="W188" s="383"/>
      <c r="X188" s="358"/>
      <c r="Y188" s="359" t="s">
        <v>3</v>
      </c>
      <c r="Z188" s="360"/>
      <c r="AA188" s="382"/>
      <c r="AB188" s="359" t="s">
        <v>3</v>
      </c>
      <c r="AC188" s="383"/>
      <c r="AD188" s="382"/>
      <c r="AE188" s="387" t="s">
        <v>3</v>
      </c>
      <c r="AF188" s="383"/>
      <c r="AG188" s="382"/>
      <c r="AH188" s="387" t="s">
        <v>3</v>
      </c>
      <c r="AI188" s="383"/>
      <c r="AJ188" s="382">
        <f>F187+I187+L187+O187+R187+AG187+U187+X187+AA187+AD187</f>
        <v>0</v>
      </c>
      <c r="AK188" s="387" t="s">
        <v>3</v>
      </c>
      <c r="AL188" s="383">
        <f>H187+K187+N187+Q187+T187+AI187+W187+Z187+AC187+AF187</f>
        <v>0</v>
      </c>
      <c r="AM188" s="382">
        <f>F188+I188+L188+O188+R188+AG188+U188+X188+AA188+AD188+AG188</f>
        <v>0</v>
      </c>
      <c r="AN188" s="387" t="s">
        <v>3</v>
      </c>
      <c r="AO188" s="383">
        <f>H188+K188+N188+Q188+T188+AI188+W188+Z188+AC188+AF188+AI188</f>
        <v>0</v>
      </c>
      <c r="AP188" s="358"/>
      <c r="AQ188" s="360"/>
      <c r="AR188" s="9"/>
      <c r="AS188" s="10"/>
      <c r="AT188" s="382"/>
      <c r="AU188" s="383"/>
      <c r="AV188" s="365"/>
      <c r="AW188" s="382"/>
      <c r="AX188" s="383"/>
      <c r="AY188" s="365"/>
      <c r="AZ188" s="418"/>
    </row>
    <row r="189" spans="1:52" ht="9" customHeight="1">
      <c r="A189" t="e">
        <v>#N/A</v>
      </c>
      <c r="B189" s="416" t="e">
        <f>VLOOKUP(AZ189,onna,2)</f>
        <v>#REF!</v>
      </c>
      <c r="C189" s="393"/>
      <c r="D189" s="461" t="e">
        <f>VLOOKUP(B189,WLIST,2,TRUE)&amp;"　"&amp;VLOOKUP(B189,WLIST,3,TRUE)</f>
        <v>#REF!</v>
      </c>
      <c r="E189" s="462" t="e">
        <f>VLOOKUP(B189,WLIST,4,TRUE)</f>
        <v>#REF!</v>
      </c>
      <c r="F189" s="382"/>
      <c r="G189" s="387"/>
      <c r="H189" s="383"/>
      <c r="I189" s="382"/>
      <c r="J189" s="387"/>
      <c r="K189" s="383"/>
      <c r="L189" s="382"/>
      <c r="M189" s="387"/>
      <c r="N189" s="383"/>
      <c r="O189" s="382"/>
      <c r="P189" s="387"/>
      <c r="Q189" s="383"/>
      <c r="R189" s="358"/>
      <c r="S189" s="460"/>
      <c r="T189" s="360"/>
      <c r="U189" s="382"/>
      <c r="V189" s="387"/>
      <c r="W189" s="383"/>
      <c r="X189" s="358"/>
      <c r="Y189" s="359"/>
      <c r="Z189" s="360"/>
      <c r="AA189" s="382"/>
      <c r="AB189" s="359"/>
      <c r="AC189" s="383"/>
      <c r="AD189" s="382"/>
      <c r="AE189" s="387"/>
      <c r="AF189" s="383"/>
      <c r="AG189" s="382"/>
      <c r="AH189" s="387"/>
      <c r="AI189" s="383"/>
      <c r="AJ189" s="382"/>
      <c r="AK189" s="387"/>
      <c r="AL189" s="383"/>
      <c r="AM189" s="382"/>
      <c r="AN189" s="387"/>
      <c r="AO189" s="383"/>
      <c r="AP189" s="358"/>
      <c r="AQ189" s="360"/>
      <c r="AR189" s="9"/>
      <c r="AS189" s="10"/>
      <c r="AT189" s="382"/>
      <c r="AU189" s="383"/>
      <c r="AV189" s="365"/>
      <c r="AW189" s="382"/>
      <c r="AX189" s="383"/>
      <c r="AY189" s="365"/>
      <c r="AZ189" s="416"/>
    </row>
    <row r="190" spans="1:52" ht="9" customHeight="1">
      <c r="B190" s="417"/>
      <c r="C190" s="394"/>
      <c r="D190" s="461"/>
      <c r="E190" s="462"/>
      <c r="F190" s="27"/>
      <c r="G190" s="28"/>
      <c r="H190" s="29"/>
      <c r="I190" s="27"/>
      <c r="J190" s="28"/>
      <c r="K190" s="29"/>
      <c r="L190" s="27"/>
      <c r="M190" s="28"/>
      <c r="N190" s="29"/>
      <c r="O190" s="27"/>
      <c r="P190" s="28"/>
      <c r="Q190" s="29"/>
      <c r="R190" s="30"/>
      <c r="S190" s="128"/>
      <c r="T190" s="32"/>
      <c r="U190" s="27"/>
      <c r="V190" s="28"/>
      <c r="W190" s="29"/>
      <c r="X190" s="30"/>
      <c r="Y190" s="31"/>
      <c r="Z190" s="32"/>
      <c r="AA190" s="27"/>
      <c r="AB190" s="31"/>
      <c r="AC190" s="29"/>
      <c r="AD190" s="27"/>
      <c r="AE190" s="28"/>
      <c r="AF190" s="29"/>
      <c r="AG190" s="27"/>
      <c r="AH190" s="28"/>
      <c r="AI190" s="29"/>
      <c r="AJ190" s="27"/>
      <c r="AK190" s="28"/>
      <c r="AL190" s="29"/>
      <c r="AM190" s="366">
        <f>AM188-AO188</f>
        <v>0</v>
      </c>
      <c r="AN190" s="367"/>
      <c r="AO190" s="368"/>
      <c r="AP190" s="378"/>
      <c r="AQ190" s="379"/>
      <c r="AR190" s="9"/>
      <c r="AS190" s="10"/>
      <c r="AT190" s="384"/>
      <c r="AU190" s="385"/>
      <c r="AV190" s="365"/>
      <c r="AW190" s="384"/>
      <c r="AX190" s="385"/>
      <c r="AY190" s="365"/>
      <c r="AZ190" s="354"/>
    </row>
    <row r="191" spans="1:52" ht="9" customHeight="1">
      <c r="A191" t="e">
        <v>#N/A</v>
      </c>
      <c r="B191" s="416" t="e">
        <f>VLOOKUP(AZ191,onna,2)</f>
        <v>#REF!</v>
      </c>
      <c r="C191" s="392">
        <v>3</v>
      </c>
      <c r="D191" s="456" t="e">
        <f>VLOOKUP(B191,WLIST,2,TRUE)&amp;"　"&amp;VLOOKUP(B191,WLIST,3,TRUE)</f>
        <v>#REF!</v>
      </c>
      <c r="E191" s="458" t="e">
        <f>VLOOKUP(B191,WLIST,4,TRUE)</f>
        <v>#REF!</v>
      </c>
      <c r="F191" s="21">
        <f>IF(F192&gt;H192,1,0)</f>
        <v>0</v>
      </c>
      <c r="G191" s="22"/>
      <c r="H191" s="23">
        <f>IF(H192&gt;F192,1,0)</f>
        <v>0</v>
      </c>
      <c r="I191" s="21">
        <f>IF(I192&gt;K192,1,0)</f>
        <v>0</v>
      </c>
      <c r="J191" s="22"/>
      <c r="K191" s="23">
        <f>IF(K192&gt;I192,1,0)</f>
        <v>0</v>
      </c>
      <c r="L191" s="21">
        <f>IF(L192&gt;N192,1,0)</f>
        <v>0</v>
      </c>
      <c r="M191" s="22"/>
      <c r="N191" s="23">
        <f>IF(N192&gt;L192,1,0)</f>
        <v>0</v>
      </c>
      <c r="O191" s="21">
        <f>IF(O192&gt;Q192,1,0)</f>
        <v>0</v>
      </c>
      <c r="P191" s="22"/>
      <c r="Q191" s="23">
        <f>IF(Q192&gt;O192,1,0)</f>
        <v>0</v>
      </c>
      <c r="R191" s="21">
        <f>IF(R192&gt;T192,1,0)</f>
        <v>0</v>
      </c>
      <c r="S191" s="127"/>
      <c r="T191" s="23">
        <f>IF(T192&gt;R192,1,0)</f>
        <v>0</v>
      </c>
      <c r="U191" s="21">
        <f>IF(U192&gt;W192,1,0)</f>
        <v>0</v>
      </c>
      <c r="V191" s="22"/>
      <c r="W191" s="23">
        <f>IF(W192&gt;U192,1,0)</f>
        <v>0</v>
      </c>
      <c r="X191" s="21">
        <f>IF(X192&gt;Z192,1,0)</f>
        <v>0</v>
      </c>
      <c r="Y191" s="22"/>
      <c r="Z191" s="23">
        <f>IF(Z192&gt;X192,1,0)</f>
        <v>0</v>
      </c>
      <c r="AA191" s="21">
        <f>IF(AA192&gt;AC192,1,0)</f>
        <v>0</v>
      </c>
      <c r="AB191" s="22"/>
      <c r="AC191" s="23">
        <f>IF(AC192&gt;AA192,1,0)</f>
        <v>0</v>
      </c>
      <c r="AD191" s="21">
        <f>IF(AD192&gt;AF192,1,0)</f>
        <v>0</v>
      </c>
      <c r="AE191" s="22"/>
      <c r="AF191" s="23">
        <f>IF(AF192&gt;AD192,1,0)</f>
        <v>0</v>
      </c>
      <c r="AG191" s="21">
        <f>IF(AG192&gt;AI192,1,0)</f>
        <v>0</v>
      </c>
      <c r="AH191" s="22"/>
      <c r="AI191" s="23">
        <f>IF(AI192&gt;AG192,1,0)</f>
        <v>0</v>
      </c>
      <c r="AJ191" s="21"/>
      <c r="AK191" s="22"/>
      <c r="AL191" s="23"/>
      <c r="AM191" s="24"/>
      <c r="AN191" s="25"/>
      <c r="AO191" s="26"/>
      <c r="AP191" s="376" t="e">
        <f>RANK(AW191,AW$51:AX$90)</f>
        <v>#DIV/0!</v>
      </c>
      <c r="AQ191" s="377"/>
      <c r="AR191" s="9"/>
      <c r="AS191" s="10"/>
      <c r="AT191" s="380" t="e">
        <f>AJ192/(AJ192+AL192)</f>
        <v>#DIV/0!</v>
      </c>
      <c r="AU191" s="381"/>
      <c r="AV191" s="365"/>
      <c r="AW191" s="380" t="e">
        <f>AT191+AV191</f>
        <v>#DIV/0!</v>
      </c>
      <c r="AX191" s="381"/>
      <c r="AY191" s="504"/>
      <c r="AZ191" s="416"/>
    </row>
    <row r="192" spans="1:52" ht="9" customHeight="1">
      <c r="B192" s="417"/>
      <c r="C192" s="393"/>
      <c r="D192" s="457"/>
      <c r="E192" s="459"/>
      <c r="F192" s="382">
        <f>N184</f>
        <v>0</v>
      </c>
      <c r="G192" s="387" t="s">
        <v>3</v>
      </c>
      <c r="H192" s="383">
        <f>L184</f>
        <v>0</v>
      </c>
      <c r="I192" s="382">
        <f>N188</f>
        <v>0</v>
      </c>
      <c r="J192" s="387" t="s">
        <v>3</v>
      </c>
      <c r="K192" s="383">
        <f>L188</f>
        <v>0</v>
      </c>
      <c r="L192" s="382"/>
      <c r="M192" s="387"/>
      <c r="N192" s="383"/>
      <c r="O192" s="382"/>
      <c r="P192" s="387" t="s">
        <v>3</v>
      </c>
      <c r="Q192" s="383"/>
      <c r="R192" s="358"/>
      <c r="S192" s="460" t="s">
        <v>3</v>
      </c>
      <c r="T192" s="360"/>
      <c r="U192" s="382"/>
      <c r="V192" s="387" t="s">
        <v>3</v>
      </c>
      <c r="W192" s="383"/>
      <c r="X192" s="358"/>
      <c r="Y192" s="359" t="s">
        <v>3</v>
      </c>
      <c r="Z192" s="360"/>
      <c r="AA192" s="382"/>
      <c r="AB192" s="359" t="s">
        <v>3</v>
      </c>
      <c r="AC192" s="383"/>
      <c r="AD192" s="382"/>
      <c r="AE192" s="387" t="s">
        <v>3</v>
      </c>
      <c r="AF192" s="383"/>
      <c r="AG192" s="382"/>
      <c r="AH192" s="387" t="s">
        <v>3</v>
      </c>
      <c r="AI192" s="383"/>
      <c r="AJ192" s="382">
        <f>F191+I191+L191+O191+R191+AG191+U191+X191+AA191+AD191</f>
        <v>0</v>
      </c>
      <c r="AK192" s="387" t="s">
        <v>3</v>
      </c>
      <c r="AL192" s="383">
        <f>H191+K191+N191+Q191+T191+AI191+W191+Z191+AC191+AF191</f>
        <v>0</v>
      </c>
      <c r="AM192" s="382">
        <f>F192+I192+L192+O192+R192+AG192+U192+X192+AA192+AD192+AG192</f>
        <v>0</v>
      </c>
      <c r="AN192" s="387" t="s">
        <v>3</v>
      </c>
      <c r="AO192" s="383">
        <f>H192+K192+N192+Q192+T192+AI192+W192+Z192+AC192+AF192+AI192</f>
        <v>0</v>
      </c>
      <c r="AP192" s="358"/>
      <c r="AQ192" s="360"/>
      <c r="AR192" s="9"/>
      <c r="AS192" s="10"/>
      <c r="AT192" s="382"/>
      <c r="AU192" s="383"/>
      <c r="AV192" s="365"/>
      <c r="AW192" s="382"/>
      <c r="AX192" s="383"/>
      <c r="AY192" s="365"/>
      <c r="AZ192" s="418"/>
    </row>
    <row r="193" spans="1:52" ht="9" customHeight="1">
      <c r="A193" t="e">
        <v>#N/A</v>
      </c>
      <c r="B193" s="416" t="e">
        <f>VLOOKUP(AZ193,onna,2)</f>
        <v>#REF!</v>
      </c>
      <c r="C193" s="393"/>
      <c r="D193" s="461" t="e">
        <f>VLOOKUP(B193,WLIST,2,TRUE)&amp;"　"&amp;VLOOKUP(B193,WLIST,3,TRUE)</f>
        <v>#REF!</v>
      </c>
      <c r="E193" s="462" t="e">
        <f>VLOOKUP(B193,WLIST,4,TRUE)</f>
        <v>#REF!</v>
      </c>
      <c r="F193" s="382"/>
      <c r="G193" s="387"/>
      <c r="H193" s="383"/>
      <c r="I193" s="382"/>
      <c r="J193" s="387"/>
      <c r="K193" s="383"/>
      <c r="L193" s="382"/>
      <c r="M193" s="387"/>
      <c r="N193" s="383"/>
      <c r="O193" s="382"/>
      <c r="P193" s="387"/>
      <c r="Q193" s="383"/>
      <c r="R193" s="358"/>
      <c r="S193" s="460"/>
      <c r="T193" s="360"/>
      <c r="U193" s="382"/>
      <c r="V193" s="387"/>
      <c r="W193" s="383"/>
      <c r="X193" s="358"/>
      <c r="Y193" s="359"/>
      <c r="Z193" s="360"/>
      <c r="AA193" s="382"/>
      <c r="AB193" s="359"/>
      <c r="AC193" s="383"/>
      <c r="AD193" s="382"/>
      <c r="AE193" s="387"/>
      <c r="AF193" s="383"/>
      <c r="AG193" s="382"/>
      <c r="AH193" s="387"/>
      <c r="AI193" s="383"/>
      <c r="AJ193" s="382"/>
      <c r="AK193" s="387"/>
      <c r="AL193" s="383"/>
      <c r="AM193" s="382"/>
      <c r="AN193" s="387"/>
      <c r="AO193" s="383"/>
      <c r="AP193" s="358"/>
      <c r="AQ193" s="360"/>
      <c r="AR193" s="9"/>
      <c r="AS193" s="10"/>
      <c r="AT193" s="382"/>
      <c r="AU193" s="383"/>
      <c r="AV193" s="365"/>
      <c r="AW193" s="382"/>
      <c r="AX193" s="383"/>
      <c r="AY193" s="365"/>
      <c r="AZ193" s="353"/>
    </row>
    <row r="194" spans="1:52" ht="9" customHeight="1">
      <c r="B194" s="417"/>
      <c r="C194" s="394"/>
      <c r="D194" s="461"/>
      <c r="E194" s="462"/>
      <c r="F194" s="27"/>
      <c r="G194" s="28"/>
      <c r="H194" s="29"/>
      <c r="I194" s="27"/>
      <c r="J194" s="28"/>
      <c r="K194" s="29"/>
      <c r="L194" s="27"/>
      <c r="M194" s="28"/>
      <c r="N194" s="29"/>
      <c r="O194" s="27"/>
      <c r="P194" s="28"/>
      <c r="Q194" s="29"/>
      <c r="R194" s="30"/>
      <c r="S194" s="128"/>
      <c r="T194" s="32"/>
      <c r="U194" s="27"/>
      <c r="V194" s="28"/>
      <c r="W194" s="29"/>
      <c r="X194" s="30"/>
      <c r="Y194" s="31"/>
      <c r="Z194" s="32"/>
      <c r="AA194" s="27"/>
      <c r="AB194" s="31"/>
      <c r="AC194" s="29"/>
      <c r="AD194" s="27"/>
      <c r="AE194" s="28"/>
      <c r="AF194" s="29"/>
      <c r="AG194" s="27"/>
      <c r="AH194" s="28"/>
      <c r="AI194" s="29"/>
      <c r="AJ194" s="27"/>
      <c r="AK194" s="28"/>
      <c r="AL194" s="29"/>
      <c r="AM194" s="366">
        <f>AM192-AO192</f>
        <v>0</v>
      </c>
      <c r="AN194" s="367"/>
      <c r="AO194" s="368"/>
      <c r="AP194" s="378"/>
      <c r="AQ194" s="379"/>
      <c r="AR194" s="9"/>
      <c r="AS194" s="10"/>
      <c r="AT194" s="384"/>
      <c r="AU194" s="385"/>
      <c r="AV194" s="365"/>
      <c r="AW194" s="384"/>
      <c r="AX194" s="385"/>
      <c r="AY194" s="365"/>
      <c r="AZ194" s="354"/>
    </row>
    <row r="195" spans="1:52" ht="9" customHeight="1">
      <c r="A195" t="e">
        <v>#N/A</v>
      </c>
      <c r="B195" s="416" t="e">
        <f>VLOOKUP(AZ195,onna,2)</f>
        <v>#REF!</v>
      </c>
      <c r="C195" s="392">
        <v>4</v>
      </c>
      <c r="D195" s="456" t="e">
        <f>VLOOKUP(B195,WLIST,2,TRUE)&amp;"　"&amp;VLOOKUP(B195,WLIST,3,TRUE)</f>
        <v>#REF!</v>
      </c>
      <c r="E195" s="458" t="e">
        <f>VLOOKUP(B195,WLIST,4,TRUE)</f>
        <v>#REF!</v>
      </c>
      <c r="F195" s="21">
        <f>IF(F196&gt;H196,1,0)</f>
        <v>0</v>
      </c>
      <c r="G195" s="22"/>
      <c r="H195" s="23">
        <f>IF(H196&gt;F196,1,0)</f>
        <v>0</v>
      </c>
      <c r="I195" s="21">
        <f>IF(I196&gt;K196,1,0)</f>
        <v>0</v>
      </c>
      <c r="J195" s="22"/>
      <c r="K195" s="23">
        <f>IF(K196&gt;I196,1,0)</f>
        <v>0</v>
      </c>
      <c r="L195" s="21">
        <f>IF(L196&gt;N196,1,0)</f>
        <v>0</v>
      </c>
      <c r="M195" s="22"/>
      <c r="N195" s="23">
        <f>IF(N196&gt;L196,1,0)</f>
        <v>0</v>
      </c>
      <c r="O195" s="21">
        <f>IF(O196&gt;Q196,1,0)</f>
        <v>0</v>
      </c>
      <c r="P195" s="22"/>
      <c r="Q195" s="23">
        <f>IF(Q196&gt;O196,1,0)</f>
        <v>0</v>
      </c>
      <c r="R195" s="21">
        <f>IF(R196&gt;T196,1,0)</f>
        <v>0</v>
      </c>
      <c r="S195" s="127"/>
      <c r="T195" s="23">
        <f>IF(T196&gt;R196,1,0)</f>
        <v>0</v>
      </c>
      <c r="U195" s="21">
        <f>IF(U196&gt;W196,1,0)</f>
        <v>0</v>
      </c>
      <c r="V195" s="22"/>
      <c r="W195" s="23">
        <f>IF(W196&gt;U196,1,0)</f>
        <v>0</v>
      </c>
      <c r="X195" s="21">
        <f>IF(X196&gt;Z196,1,0)</f>
        <v>0</v>
      </c>
      <c r="Y195" s="22"/>
      <c r="Z195" s="23">
        <f>IF(Z196&gt;X196,1,0)</f>
        <v>0</v>
      </c>
      <c r="AA195" s="21">
        <f>IF(AA196&gt;AC196,1,0)</f>
        <v>0</v>
      </c>
      <c r="AB195" s="22"/>
      <c r="AC195" s="23">
        <f>IF(AC196&gt;AA196,1,0)</f>
        <v>0</v>
      </c>
      <c r="AD195" s="21">
        <f>IF(AD196&gt;AF196,1,0)</f>
        <v>0</v>
      </c>
      <c r="AE195" s="22"/>
      <c r="AF195" s="23">
        <f>IF(AF196&gt;AD196,1,0)</f>
        <v>0</v>
      </c>
      <c r="AG195" s="21">
        <f>IF(AG196&gt;AI196,1,0)</f>
        <v>0</v>
      </c>
      <c r="AH195" s="22"/>
      <c r="AI195" s="23">
        <f>IF(AI196&gt;AG196,1,0)</f>
        <v>0</v>
      </c>
      <c r="AJ195" s="21"/>
      <c r="AK195" s="22"/>
      <c r="AL195" s="23"/>
      <c r="AM195" s="24"/>
      <c r="AN195" s="25"/>
      <c r="AO195" s="26"/>
      <c r="AP195" s="376" t="e">
        <f>RANK(AW195,AW$51:AX$90)</f>
        <v>#DIV/0!</v>
      </c>
      <c r="AQ195" s="377"/>
      <c r="AR195" s="9"/>
      <c r="AS195" s="10"/>
      <c r="AT195" s="380" t="e">
        <f>AJ196/(AJ196+AL196)</f>
        <v>#DIV/0!</v>
      </c>
      <c r="AU195" s="381"/>
      <c r="AV195" s="365"/>
      <c r="AW195" s="380" t="e">
        <f>AT195+AV195</f>
        <v>#DIV/0!</v>
      </c>
      <c r="AX195" s="381"/>
      <c r="AY195" s="416"/>
      <c r="AZ195" s="416"/>
    </row>
    <row r="196" spans="1:52" ht="9" customHeight="1">
      <c r="B196" s="417"/>
      <c r="C196" s="393"/>
      <c r="D196" s="457"/>
      <c r="E196" s="459"/>
      <c r="F196" s="382">
        <f>Q184</f>
        <v>0</v>
      </c>
      <c r="G196" s="387" t="s">
        <v>3</v>
      </c>
      <c r="H196" s="383">
        <f>O184</f>
        <v>0</v>
      </c>
      <c r="I196" s="382">
        <f>Q188</f>
        <v>0</v>
      </c>
      <c r="J196" s="387" t="s">
        <v>3</v>
      </c>
      <c r="K196" s="383">
        <f>O188</f>
        <v>0</v>
      </c>
      <c r="L196" s="382">
        <f>Q192</f>
        <v>0</v>
      </c>
      <c r="M196" s="387" t="s">
        <v>3</v>
      </c>
      <c r="N196" s="383">
        <f>O192</f>
        <v>0</v>
      </c>
      <c r="O196" s="382"/>
      <c r="P196" s="387"/>
      <c r="Q196" s="383"/>
      <c r="R196" s="358"/>
      <c r="S196" s="460" t="s">
        <v>3</v>
      </c>
      <c r="T196" s="360"/>
      <c r="U196" s="382"/>
      <c r="V196" s="387" t="s">
        <v>3</v>
      </c>
      <c r="W196" s="383"/>
      <c r="X196" s="358"/>
      <c r="Y196" s="359" t="s">
        <v>3</v>
      </c>
      <c r="Z196" s="360"/>
      <c r="AA196" s="382"/>
      <c r="AB196" s="359" t="s">
        <v>3</v>
      </c>
      <c r="AC196" s="383"/>
      <c r="AD196" s="382"/>
      <c r="AE196" s="387" t="s">
        <v>3</v>
      </c>
      <c r="AF196" s="383"/>
      <c r="AG196" s="382"/>
      <c r="AH196" s="387" t="s">
        <v>3</v>
      </c>
      <c r="AI196" s="383"/>
      <c r="AJ196" s="382">
        <f>F195+I195+L195+O195+R195+AG195+U195+X195+AA195+AD195</f>
        <v>0</v>
      </c>
      <c r="AK196" s="387" t="s">
        <v>3</v>
      </c>
      <c r="AL196" s="383">
        <f>H195+K195+N195+Q195+T195+AI195+W195+Z195+AC195+AF195</f>
        <v>0</v>
      </c>
      <c r="AM196" s="382">
        <f>F196+I196+L196+O196+R196+AG196+U196+X196+AA196+AD196+AG196</f>
        <v>0</v>
      </c>
      <c r="AN196" s="387" t="s">
        <v>3</v>
      </c>
      <c r="AO196" s="383">
        <f>H196+K196+N196+Q196+T196+AI196+W196+Z196+AC196+AF196+AI196</f>
        <v>0</v>
      </c>
      <c r="AP196" s="358"/>
      <c r="AQ196" s="360"/>
      <c r="AR196" s="9"/>
      <c r="AS196" s="10"/>
      <c r="AT196" s="382"/>
      <c r="AU196" s="383"/>
      <c r="AV196" s="365"/>
      <c r="AW196" s="382"/>
      <c r="AX196" s="383"/>
      <c r="AY196" s="417"/>
      <c r="AZ196" s="418"/>
    </row>
    <row r="197" spans="1:52" ht="9" customHeight="1">
      <c r="A197" t="e">
        <v>#N/A</v>
      </c>
      <c r="B197" s="416" t="e">
        <f>VLOOKUP(AZ197,onna,2)</f>
        <v>#REF!</v>
      </c>
      <c r="C197" s="393"/>
      <c r="D197" s="461" t="e">
        <f>VLOOKUP(B197,WLIST,2,TRUE)&amp;"　"&amp;VLOOKUP(B197,WLIST,3,TRUE)</f>
        <v>#REF!</v>
      </c>
      <c r="E197" s="462" t="e">
        <f>VLOOKUP(B197,WLIST,4,TRUE)</f>
        <v>#REF!</v>
      </c>
      <c r="F197" s="382"/>
      <c r="G197" s="387"/>
      <c r="H197" s="383"/>
      <c r="I197" s="382"/>
      <c r="J197" s="387"/>
      <c r="K197" s="383"/>
      <c r="L197" s="382"/>
      <c r="M197" s="387"/>
      <c r="N197" s="383"/>
      <c r="O197" s="382"/>
      <c r="P197" s="387"/>
      <c r="Q197" s="383"/>
      <c r="R197" s="358"/>
      <c r="S197" s="460"/>
      <c r="T197" s="360"/>
      <c r="U197" s="382"/>
      <c r="V197" s="387"/>
      <c r="W197" s="383"/>
      <c r="X197" s="358"/>
      <c r="Y197" s="359"/>
      <c r="Z197" s="360"/>
      <c r="AA197" s="382"/>
      <c r="AB197" s="359"/>
      <c r="AC197" s="383"/>
      <c r="AD197" s="382"/>
      <c r="AE197" s="387"/>
      <c r="AF197" s="383"/>
      <c r="AG197" s="382"/>
      <c r="AH197" s="387"/>
      <c r="AI197" s="383"/>
      <c r="AJ197" s="382"/>
      <c r="AK197" s="387"/>
      <c r="AL197" s="383"/>
      <c r="AM197" s="382"/>
      <c r="AN197" s="387"/>
      <c r="AO197" s="383"/>
      <c r="AP197" s="358"/>
      <c r="AQ197" s="360"/>
      <c r="AR197" s="9"/>
      <c r="AS197" s="10"/>
      <c r="AT197" s="382"/>
      <c r="AU197" s="383"/>
      <c r="AV197" s="365"/>
      <c r="AW197" s="382"/>
      <c r="AX197" s="383"/>
      <c r="AY197" s="416"/>
      <c r="AZ197" s="416"/>
    </row>
    <row r="198" spans="1:52" ht="9" customHeight="1">
      <c r="B198" s="417"/>
      <c r="C198" s="394"/>
      <c r="D198" s="493"/>
      <c r="E198" s="492"/>
      <c r="F198" s="27"/>
      <c r="G198" s="28"/>
      <c r="H198" s="29"/>
      <c r="I198" s="27"/>
      <c r="J198" s="28"/>
      <c r="K198" s="29"/>
      <c r="L198" s="27"/>
      <c r="M198" s="28"/>
      <c r="N198" s="29"/>
      <c r="O198" s="27"/>
      <c r="P198" s="28"/>
      <c r="Q198" s="29"/>
      <c r="R198" s="30"/>
      <c r="S198" s="128"/>
      <c r="T198" s="32"/>
      <c r="U198" s="27"/>
      <c r="V198" s="28"/>
      <c r="W198" s="29"/>
      <c r="X198" s="30"/>
      <c r="Y198" s="31"/>
      <c r="Z198" s="32"/>
      <c r="AA198" s="27"/>
      <c r="AB198" s="31"/>
      <c r="AC198" s="29"/>
      <c r="AD198" s="27"/>
      <c r="AE198" s="28"/>
      <c r="AF198" s="29"/>
      <c r="AG198" s="27"/>
      <c r="AH198" s="28"/>
      <c r="AI198" s="29"/>
      <c r="AJ198" s="27"/>
      <c r="AK198" s="28"/>
      <c r="AL198" s="29"/>
      <c r="AM198" s="366">
        <f>AM196-AO196</f>
        <v>0</v>
      </c>
      <c r="AN198" s="367"/>
      <c r="AO198" s="368"/>
      <c r="AP198" s="378"/>
      <c r="AQ198" s="379"/>
      <c r="AR198" s="9"/>
      <c r="AS198" s="10"/>
      <c r="AT198" s="384"/>
      <c r="AU198" s="385"/>
      <c r="AV198" s="365"/>
      <c r="AW198" s="384"/>
      <c r="AX198" s="385"/>
      <c r="AY198" s="417"/>
      <c r="AZ198" s="418"/>
    </row>
    <row r="199" spans="1:52" s="15" customFormat="1" ht="9" customHeight="1">
      <c r="A199" s="15" t="e">
        <v>#N/A</v>
      </c>
      <c r="B199" s="416" t="e">
        <f>VLOOKUP(AZ199,onna,2)</f>
        <v>#REF!</v>
      </c>
      <c r="C199" s="392">
        <v>5</v>
      </c>
      <c r="D199" s="456" t="e">
        <f>VLOOKUP(B199,WLIST,2,TRUE)&amp;"　"&amp;VLOOKUP(B199,WLIST,3,TRUE)</f>
        <v>#REF!</v>
      </c>
      <c r="E199" s="458" t="e">
        <f>VLOOKUP(B199,WLIST,4,TRUE)</f>
        <v>#REF!</v>
      </c>
      <c r="F199" s="21">
        <f>IF(F200&gt;H200,1,0)</f>
        <v>0</v>
      </c>
      <c r="G199" s="22"/>
      <c r="H199" s="23">
        <f>IF(H200&gt;F200,1,0)</f>
        <v>0</v>
      </c>
      <c r="I199" s="21">
        <f>IF(I200&gt;K200,1,0)</f>
        <v>0</v>
      </c>
      <c r="J199" s="22"/>
      <c r="K199" s="23">
        <f>IF(K200&gt;I200,1,0)</f>
        <v>0</v>
      </c>
      <c r="L199" s="21">
        <f>IF(L200&gt;N200,1,0)</f>
        <v>0</v>
      </c>
      <c r="M199" s="22"/>
      <c r="N199" s="23">
        <f>IF(N200&gt;L200,1,0)</f>
        <v>0</v>
      </c>
      <c r="O199" s="21">
        <f>IF(O200&gt;Q200,1,0)</f>
        <v>0</v>
      </c>
      <c r="P199" s="22"/>
      <c r="Q199" s="23">
        <f>IF(Q200&gt;O200,1,0)</f>
        <v>0</v>
      </c>
      <c r="R199" s="21">
        <f>IF(R200&gt;T200,1,0)</f>
        <v>0</v>
      </c>
      <c r="S199" s="127"/>
      <c r="T199" s="23">
        <f>IF(T200&gt;R200,1,0)</f>
        <v>0</v>
      </c>
      <c r="U199" s="21">
        <f>IF(U200&gt;W200,1,0)</f>
        <v>0</v>
      </c>
      <c r="V199" s="22"/>
      <c r="W199" s="23">
        <f>IF(W200&gt;U200,1,0)</f>
        <v>0</v>
      </c>
      <c r="X199" s="21">
        <f>IF(X200&gt;Z200,1,0)</f>
        <v>0</v>
      </c>
      <c r="Y199" s="22"/>
      <c r="Z199" s="23">
        <f>IF(Z200&gt;X200,1,0)</f>
        <v>0</v>
      </c>
      <c r="AA199" s="21">
        <f>IF(AA200&gt;AC200,1,0)</f>
        <v>0</v>
      </c>
      <c r="AB199" s="22"/>
      <c r="AC199" s="23">
        <f>IF(AC200&gt;AA200,1,0)</f>
        <v>0</v>
      </c>
      <c r="AD199" s="21">
        <f>IF(AD200&gt;AF200,1,0)</f>
        <v>0</v>
      </c>
      <c r="AE199" s="22"/>
      <c r="AF199" s="23">
        <f>IF(AF200&gt;AD200,1,0)</f>
        <v>0</v>
      </c>
      <c r="AG199" s="21">
        <f>IF(AG200&gt;AI200,1,0)</f>
        <v>0</v>
      </c>
      <c r="AH199" s="22"/>
      <c r="AI199" s="23">
        <f>IF(AI200&gt;AG200,1,0)</f>
        <v>0</v>
      </c>
      <c r="AJ199" s="21"/>
      <c r="AK199" s="22"/>
      <c r="AL199" s="23"/>
      <c r="AM199" s="24"/>
      <c r="AN199" s="25"/>
      <c r="AO199" s="26"/>
      <c r="AP199" s="376" t="e">
        <f>RANK(AW199,AW$51:AX$90)</f>
        <v>#DIV/0!</v>
      </c>
      <c r="AQ199" s="377"/>
      <c r="AR199" s="35"/>
      <c r="AS199" s="17"/>
      <c r="AT199" s="376" t="e">
        <f>AJ200/(AJ200+AL200)</f>
        <v>#DIV/0!</v>
      </c>
      <c r="AU199" s="377"/>
      <c r="AV199" s="440"/>
      <c r="AW199" s="376" t="e">
        <f>AT199+AV199</f>
        <v>#DIV/0!</v>
      </c>
      <c r="AX199" s="377"/>
      <c r="AY199" s="416"/>
      <c r="AZ199" s="416"/>
    </row>
    <row r="200" spans="1:52" s="15" customFormat="1" ht="9" customHeight="1">
      <c r="B200" s="417"/>
      <c r="C200" s="393"/>
      <c r="D200" s="457"/>
      <c r="E200" s="459"/>
      <c r="F200" s="382">
        <f>T184</f>
        <v>0</v>
      </c>
      <c r="G200" s="387" t="s">
        <v>3</v>
      </c>
      <c r="H200" s="383">
        <f>R184</f>
        <v>0</v>
      </c>
      <c r="I200" s="382">
        <f>T188</f>
        <v>0</v>
      </c>
      <c r="J200" s="387" t="s">
        <v>3</v>
      </c>
      <c r="K200" s="383">
        <f>R188</f>
        <v>0</v>
      </c>
      <c r="L200" s="382">
        <f>T192</f>
        <v>0</v>
      </c>
      <c r="M200" s="387" t="s">
        <v>3</v>
      </c>
      <c r="N200" s="383">
        <f>R192</f>
        <v>0</v>
      </c>
      <c r="O200" s="382">
        <f>T196</f>
        <v>0</v>
      </c>
      <c r="P200" s="387" t="s">
        <v>3</v>
      </c>
      <c r="Q200" s="383">
        <f>R196</f>
        <v>0</v>
      </c>
      <c r="R200" s="358"/>
      <c r="S200" s="460"/>
      <c r="T200" s="360"/>
      <c r="U200" s="382"/>
      <c r="V200" s="387" t="s">
        <v>3</v>
      </c>
      <c r="W200" s="383"/>
      <c r="X200" s="358"/>
      <c r="Y200" s="359" t="s">
        <v>3</v>
      </c>
      <c r="Z200" s="360"/>
      <c r="AA200" s="382"/>
      <c r="AB200" s="359" t="s">
        <v>3</v>
      </c>
      <c r="AC200" s="383"/>
      <c r="AD200" s="382"/>
      <c r="AE200" s="387" t="s">
        <v>3</v>
      </c>
      <c r="AF200" s="383"/>
      <c r="AG200" s="382"/>
      <c r="AH200" s="387" t="s">
        <v>3</v>
      </c>
      <c r="AI200" s="383"/>
      <c r="AJ200" s="382">
        <f>F199+I199+L199+O199+R199+AG199+U199+X199+AA199+AD199</f>
        <v>0</v>
      </c>
      <c r="AK200" s="387" t="s">
        <v>3</v>
      </c>
      <c r="AL200" s="383">
        <f>H199+K199+N199+Q199+T199+AI199+W199+Z199+AC199+AF199</f>
        <v>0</v>
      </c>
      <c r="AM200" s="382">
        <f>F200+I200+L200+O200+R200+AG200+U200+X200+AA200+AD200+AG200</f>
        <v>0</v>
      </c>
      <c r="AN200" s="387" t="s">
        <v>3</v>
      </c>
      <c r="AO200" s="383">
        <f>H200+K200+N200+Q200+T200+AI200+W200+Z200+AC200+AF200+AI200</f>
        <v>0</v>
      </c>
      <c r="AP200" s="358"/>
      <c r="AQ200" s="360"/>
      <c r="AR200" s="35"/>
      <c r="AS200" s="17"/>
      <c r="AT200" s="358"/>
      <c r="AU200" s="360"/>
      <c r="AV200" s="440"/>
      <c r="AW200" s="358"/>
      <c r="AX200" s="360"/>
      <c r="AY200" s="417"/>
      <c r="AZ200" s="418"/>
    </row>
    <row r="201" spans="1:52" s="15" customFormat="1" ht="9" customHeight="1">
      <c r="A201" s="15" t="e">
        <v>#N/A</v>
      </c>
      <c r="B201" s="416" t="e">
        <f>VLOOKUP(AZ201,onna,2)</f>
        <v>#REF!</v>
      </c>
      <c r="C201" s="393"/>
      <c r="D201" s="461" t="e">
        <f>VLOOKUP(B201,WLIST,2,TRUE)&amp;"　"&amp;VLOOKUP(B201,WLIST,3,TRUE)</f>
        <v>#REF!</v>
      </c>
      <c r="E201" s="462" t="e">
        <f>VLOOKUP(B201,WLIST,4,TRUE)</f>
        <v>#REF!</v>
      </c>
      <c r="F201" s="382"/>
      <c r="G201" s="387"/>
      <c r="H201" s="383"/>
      <c r="I201" s="382"/>
      <c r="J201" s="387"/>
      <c r="K201" s="383"/>
      <c r="L201" s="382"/>
      <c r="M201" s="387"/>
      <c r="N201" s="383"/>
      <c r="O201" s="382"/>
      <c r="P201" s="387"/>
      <c r="Q201" s="383"/>
      <c r="R201" s="358"/>
      <c r="S201" s="460"/>
      <c r="T201" s="360"/>
      <c r="U201" s="382"/>
      <c r="V201" s="387"/>
      <c r="W201" s="383"/>
      <c r="X201" s="358"/>
      <c r="Y201" s="359"/>
      <c r="Z201" s="360"/>
      <c r="AA201" s="382"/>
      <c r="AB201" s="359"/>
      <c r="AC201" s="383"/>
      <c r="AD201" s="382"/>
      <c r="AE201" s="387"/>
      <c r="AF201" s="383"/>
      <c r="AG201" s="382"/>
      <c r="AH201" s="387"/>
      <c r="AI201" s="383"/>
      <c r="AJ201" s="382"/>
      <c r="AK201" s="387"/>
      <c r="AL201" s="383"/>
      <c r="AM201" s="382"/>
      <c r="AN201" s="387"/>
      <c r="AO201" s="383"/>
      <c r="AP201" s="358"/>
      <c r="AQ201" s="360"/>
      <c r="AR201" s="35"/>
      <c r="AS201" s="17"/>
      <c r="AT201" s="358"/>
      <c r="AU201" s="360"/>
      <c r="AV201" s="440"/>
      <c r="AW201" s="358"/>
      <c r="AX201" s="360"/>
      <c r="AY201" s="416"/>
      <c r="AZ201" s="416"/>
    </row>
    <row r="202" spans="1:52" s="15" customFormat="1" ht="9" customHeight="1">
      <c r="B202" s="417"/>
      <c r="C202" s="394"/>
      <c r="D202" s="493"/>
      <c r="E202" s="492"/>
      <c r="F202" s="27"/>
      <c r="G202" s="28"/>
      <c r="H202" s="29"/>
      <c r="I202" s="27"/>
      <c r="J202" s="28"/>
      <c r="K202" s="29"/>
      <c r="L202" s="27"/>
      <c r="M202" s="28"/>
      <c r="N202" s="29"/>
      <c r="O202" s="27"/>
      <c r="P202" s="28"/>
      <c r="Q202" s="29"/>
      <c r="R202" s="30"/>
      <c r="S202" s="128"/>
      <c r="T202" s="32"/>
      <c r="U202" s="27"/>
      <c r="V202" s="28"/>
      <c r="W202" s="29"/>
      <c r="X202" s="30"/>
      <c r="Y202" s="31"/>
      <c r="Z202" s="32"/>
      <c r="AA202" s="27"/>
      <c r="AB202" s="31"/>
      <c r="AC202" s="29"/>
      <c r="AD202" s="27"/>
      <c r="AE202" s="28"/>
      <c r="AF202" s="29"/>
      <c r="AG202" s="27"/>
      <c r="AH202" s="28"/>
      <c r="AI202" s="29"/>
      <c r="AJ202" s="27"/>
      <c r="AK202" s="28"/>
      <c r="AL202" s="29"/>
      <c r="AM202" s="366">
        <f>AM200-AO200</f>
        <v>0</v>
      </c>
      <c r="AN202" s="367"/>
      <c r="AO202" s="368"/>
      <c r="AP202" s="378"/>
      <c r="AQ202" s="379"/>
      <c r="AR202" s="35"/>
      <c r="AS202" s="17"/>
      <c r="AT202" s="378"/>
      <c r="AU202" s="379"/>
      <c r="AV202" s="440"/>
      <c r="AW202" s="378"/>
      <c r="AX202" s="379"/>
      <c r="AY202" s="417"/>
      <c r="AZ202" s="418"/>
    </row>
    <row r="203" spans="1:52" ht="9" customHeight="1">
      <c r="A203" t="e">
        <v>#N/A</v>
      </c>
      <c r="B203" s="416" t="e">
        <f>VLOOKUP(AZ203,onna,2)</f>
        <v>#REF!</v>
      </c>
      <c r="C203" s="392">
        <v>6</v>
      </c>
      <c r="D203" s="494" t="e">
        <f>VLOOKUP(B203,WLIST,2,TRUE)&amp;"　"&amp;VLOOKUP(B203,WLIST,3,TRUE)</f>
        <v>#REF!</v>
      </c>
      <c r="E203" s="496" t="e">
        <f>VLOOKUP(B203,WLIST,4,TRUE)</f>
        <v>#REF!</v>
      </c>
      <c r="F203" s="21">
        <f>IF(F204&gt;H204,1,0)</f>
        <v>0</v>
      </c>
      <c r="G203" s="22"/>
      <c r="H203" s="23">
        <f>IF(H204&gt;F204,1,0)</f>
        <v>0</v>
      </c>
      <c r="I203" s="21">
        <f>IF(I204&gt;K204,1,0)</f>
        <v>0</v>
      </c>
      <c r="J203" s="22"/>
      <c r="K203" s="23">
        <f>IF(K204&gt;I204,1,0)</f>
        <v>0</v>
      </c>
      <c r="L203" s="21">
        <f>IF(L204&gt;N204,1,0)</f>
        <v>0</v>
      </c>
      <c r="M203" s="22"/>
      <c r="N203" s="23">
        <f>IF(N204&gt;L204,1,0)</f>
        <v>0</v>
      </c>
      <c r="O203" s="21">
        <f>IF(O204&gt;Q204,1,0)</f>
        <v>0</v>
      </c>
      <c r="P203" s="22"/>
      <c r="Q203" s="23">
        <f>IF(Q204&gt;O204,1,0)</f>
        <v>0</v>
      </c>
      <c r="R203" s="21">
        <f>IF(R204&gt;T204,1,0)</f>
        <v>0</v>
      </c>
      <c r="S203" s="127"/>
      <c r="T203" s="23">
        <f>IF(T204&gt;R204,1,0)</f>
        <v>0</v>
      </c>
      <c r="U203" s="21">
        <f>IF(U204&gt;W204,1,0)</f>
        <v>0</v>
      </c>
      <c r="V203" s="22"/>
      <c r="W203" s="23">
        <f>IF(W204&gt;U204,1,0)</f>
        <v>0</v>
      </c>
      <c r="X203" s="21">
        <f>IF(X204&gt;Z204,1,0)</f>
        <v>0</v>
      </c>
      <c r="Y203" s="22"/>
      <c r="Z203" s="23">
        <f>IF(Z204&gt;X204,1,0)</f>
        <v>0</v>
      </c>
      <c r="AA203" s="21">
        <f>IF(AA204&gt;AC204,1,0)</f>
        <v>0</v>
      </c>
      <c r="AB203" s="22"/>
      <c r="AC203" s="23">
        <f>IF(AC204&gt;AA204,1,0)</f>
        <v>0</v>
      </c>
      <c r="AD203" s="21">
        <f>IF(AD204&gt;AF204,1,0)</f>
        <v>0</v>
      </c>
      <c r="AE203" s="22"/>
      <c r="AF203" s="23">
        <f>IF(AF204&gt;AD204,1,0)</f>
        <v>0</v>
      </c>
      <c r="AG203" s="21">
        <f>IF(AG204&gt;AI204,1,0)</f>
        <v>0</v>
      </c>
      <c r="AH203" s="22"/>
      <c r="AI203" s="23">
        <f>IF(AI204&gt;AG204,1,0)</f>
        <v>0</v>
      </c>
      <c r="AJ203" s="21"/>
      <c r="AK203" s="22"/>
      <c r="AL203" s="23"/>
      <c r="AM203" s="24"/>
      <c r="AN203" s="25"/>
      <c r="AO203" s="26"/>
      <c r="AP203" s="376"/>
      <c r="AQ203" s="377"/>
      <c r="AR203" s="9"/>
      <c r="AS203" s="10"/>
      <c r="AT203" s="380"/>
      <c r="AU203" s="381"/>
      <c r="AV203" s="365"/>
      <c r="AW203" s="380"/>
      <c r="AX203" s="381"/>
      <c r="AY203" s="416"/>
      <c r="AZ203" s="416"/>
    </row>
    <row r="204" spans="1:52" ht="9" customHeight="1">
      <c r="B204" s="417"/>
      <c r="C204" s="393"/>
      <c r="D204" s="495"/>
      <c r="E204" s="497"/>
      <c r="F204" s="382">
        <f>W184</f>
        <v>0</v>
      </c>
      <c r="G204" s="387" t="s">
        <v>3</v>
      </c>
      <c r="H204" s="383">
        <f>U184</f>
        <v>0</v>
      </c>
      <c r="I204" s="382">
        <f>W188</f>
        <v>0</v>
      </c>
      <c r="J204" s="387" t="s">
        <v>3</v>
      </c>
      <c r="K204" s="383">
        <f>U188</f>
        <v>0</v>
      </c>
      <c r="L204" s="382">
        <f>W192</f>
        <v>0</v>
      </c>
      <c r="M204" s="387" t="s">
        <v>3</v>
      </c>
      <c r="N204" s="383">
        <f>U192</f>
        <v>0</v>
      </c>
      <c r="O204" s="382">
        <f>W196</f>
        <v>0</v>
      </c>
      <c r="P204" s="387" t="s">
        <v>3</v>
      </c>
      <c r="Q204" s="383">
        <f>U196</f>
        <v>0</v>
      </c>
      <c r="R204" s="382">
        <f>W200</f>
        <v>0</v>
      </c>
      <c r="S204" s="460" t="s">
        <v>3</v>
      </c>
      <c r="T204" s="383">
        <f>U200</f>
        <v>0</v>
      </c>
      <c r="U204" s="382"/>
      <c r="V204" s="387"/>
      <c r="W204" s="383"/>
      <c r="X204" s="358"/>
      <c r="Y204" s="359" t="s">
        <v>3</v>
      </c>
      <c r="Z204" s="360"/>
      <c r="AA204" s="382"/>
      <c r="AB204" s="359" t="s">
        <v>3</v>
      </c>
      <c r="AC204" s="383"/>
      <c r="AD204" s="382"/>
      <c r="AE204" s="387" t="s">
        <v>3</v>
      </c>
      <c r="AF204" s="383"/>
      <c r="AG204" s="382"/>
      <c r="AH204" s="387" t="s">
        <v>3</v>
      </c>
      <c r="AI204" s="383"/>
      <c r="AJ204" s="382">
        <f>F203+I203+L203+O203+R203+AG203+U203+X203+AA203+AD203</f>
        <v>0</v>
      </c>
      <c r="AK204" s="387" t="s">
        <v>3</v>
      </c>
      <c r="AL204" s="383">
        <f>H203+K203+N203+Q203+T203+AI203+W203+Z203+AC203+AF203</f>
        <v>0</v>
      </c>
      <c r="AM204" s="382">
        <f>F204+I204+L204+O204+R204+AG204+U204+X204+AA204+AD204+AG204</f>
        <v>0</v>
      </c>
      <c r="AN204" s="387" t="s">
        <v>3</v>
      </c>
      <c r="AO204" s="383">
        <f>H204+K204+N204+Q204+T204+AI204+W204+Z204+AC204+AF204+AI204</f>
        <v>0</v>
      </c>
      <c r="AP204" s="358"/>
      <c r="AQ204" s="360"/>
      <c r="AR204" s="9"/>
      <c r="AS204" s="10"/>
      <c r="AT204" s="382"/>
      <c r="AU204" s="383"/>
      <c r="AV204" s="365"/>
      <c r="AW204" s="382"/>
      <c r="AX204" s="383"/>
      <c r="AY204" s="417"/>
      <c r="AZ204" s="418"/>
    </row>
    <row r="205" spans="1:52" ht="9" customHeight="1">
      <c r="A205" t="e">
        <v>#N/A</v>
      </c>
      <c r="B205" s="416" t="e">
        <f>VLOOKUP(AZ205,onna,2)</f>
        <v>#REF!</v>
      </c>
      <c r="C205" s="393"/>
      <c r="D205" s="498" t="e">
        <f>VLOOKUP(B205,WLIST,2,TRUE)&amp;"　"&amp;VLOOKUP(B205,WLIST,3,TRUE)</f>
        <v>#REF!</v>
      </c>
      <c r="E205" s="500" t="e">
        <f>VLOOKUP(B205,WLIST,4,TRUE)</f>
        <v>#REF!</v>
      </c>
      <c r="F205" s="382"/>
      <c r="G205" s="387"/>
      <c r="H205" s="383"/>
      <c r="I205" s="382"/>
      <c r="J205" s="387"/>
      <c r="K205" s="383"/>
      <c r="L205" s="382"/>
      <c r="M205" s="387"/>
      <c r="N205" s="383"/>
      <c r="O205" s="382"/>
      <c r="P205" s="387"/>
      <c r="Q205" s="383"/>
      <c r="R205" s="382"/>
      <c r="S205" s="460"/>
      <c r="T205" s="383"/>
      <c r="U205" s="382"/>
      <c r="V205" s="387"/>
      <c r="W205" s="383"/>
      <c r="X205" s="358"/>
      <c r="Y205" s="359"/>
      <c r="Z205" s="360"/>
      <c r="AA205" s="382"/>
      <c r="AB205" s="359"/>
      <c r="AC205" s="383"/>
      <c r="AD205" s="382"/>
      <c r="AE205" s="387"/>
      <c r="AF205" s="383"/>
      <c r="AG205" s="382"/>
      <c r="AH205" s="387"/>
      <c r="AI205" s="383"/>
      <c r="AJ205" s="382"/>
      <c r="AK205" s="387"/>
      <c r="AL205" s="383"/>
      <c r="AM205" s="382"/>
      <c r="AN205" s="387"/>
      <c r="AO205" s="383"/>
      <c r="AP205" s="358"/>
      <c r="AQ205" s="360"/>
      <c r="AR205" s="9"/>
      <c r="AS205" s="10"/>
      <c r="AT205" s="382"/>
      <c r="AU205" s="383"/>
      <c r="AV205" s="365"/>
      <c r="AW205" s="382"/>
      <c r="AX205" s="383"/>
      <c r="AY205" s="416"/>
      <c r="AZ205" s="416"/>
    </row>
    <row r="206" spans="1:52" ht="9" customHeight="1">
      <c r="B206" s="417"/>
      <c r="C206" s="394"/>
      <c r="D206" s="499"/>
      <c r="E206" s="501"/>
      <c r="F206" s="27"/>
      <c r="G206" s="28"/>
      <c r="H206" s="29"/>
      <c r="I206" s="27"/>
      <c r="J206" s="28"/>
      <c r="K206" s="29"/>
      <c r="L206" s="27"/>
      <c r="M206" s="28"/>
      <c r="N206" s="29"/>
      <c r="O206" s="27"/>
      <c r="P206" s="28"/>
      <c r="Q206" s="29"/>
      <c r="R206" s="27"/>
      <c r="S206" s="128"/>
      <c r="T206" s="29"/>
      <c r="U206" s="27"/>
      <c r="V206" s="28"/>
      <c r="W206" s="29"/>
      <c r="X206" s="30"/>
      <c r="Y206" s="31"/>
      <c r="Z206" s="32"/>
      <c r="AA206" s="27"/>
      <c r="AB206" s="31"/>
      <c r="AC206" s="29"/>
      <c r="AD206" s="27"/>
      <c r="AE206" s="28"/>
      <c r="AF206" s="29"/>
      <c r="AG206" s="27"/>
      <c r="AH206" s="28"/>
      <c r="AI206" s="29"/>
      <c r="AJ206" s="27"/>
      <c r="AK206" s="28"/>
      <c r="AL206" s="29"/>
      <c r="AM206" s="366">
        <f>AM204-AO204</f>
        <v>0</v>
      </c>
      <c r="AN206" s="367"/>
      <c r="AO206" s="368"/>
      <c r="AP206" s="378"/>
      <c r="AQ206" s="379"/>
      <c r="AR206" s="9"/>
      <c r="AS206" s="10"/>
      <c r="AT206" s="384"/>
      <c r="AU206" s="385"/>
      <c r="AV206" s="365"/>
      <c r="AW206" s="384"/>
      <c r="AX206" s="385"/>
      <c r="AY206" s="417"/>
      <c r="AZ206" s="418"/>
    </row>
    <row r="207" spans="1:52" ht="9" hidden="1" customHeight="1">
      <c r="B207" s="416"/>
      <c r="C207" s="369">
        <v>7</v>
      </c>
      <c r="D207" s="489" t="e">
        <f>VLOOKUP(B207,WLIST,3,TRUE)&amp;"　"&amp;VLOOKUP(B207,WLIST,4,TRUE)</f>
        <v>#REF!</v>
      </c>
      <c r="E207" s="458" t="e">
        <f>VLOOKUP(B207,WLIST,5,TRUE)</f>
        <v>#REF!</v>
      </c>
      <c r="F207" s="21">
        <f>IF(F208&gt;H208,1,0)</f>
        <v>0</v>
      </c>
      <c r="G207" s="22"/>
      <c r="H207" s="23">
        <f>IF(H208&gt;F208,1,0)</f>
        <v>0</v>
      </c>
      <c r="I207" s="21">
        <f>IF(I208&gt;K208,1,0)</f>
        <v>0</v>
      </c>
      <c r="J207" s="22"/>
      <c r="K207" s="23">
        <f>IF(K208&gt;I208,1,0)</f>
        <v>0</v>
      </c>
      <c r="L207" s="21">
        <f>IF(L208&gt;N208,1,0)</f>
        <v>0</v>
      </c>
      <c r="M207" s="22"/>
      <c r="N207" s="23">
        <f>IF(N208&gt;L208,1,0)</f>
        <v>0</v>
      </c>
      <c r="O207" s="21">
        <f>IF(O208&gt;Q208,1,0)</f>
        <v>0</v>
      </c>
      <c r="P207" s="22"/>
      <c r="Q207" s="23">
        <f>IF(Q208&gt;O208,1,0)</f>
        <v>0</v>
      </c>
      <c r="R207" s="21">
        <f>IF(R208&gt;T208,1,0)</f>
        <v>0</v>
      </c>
      <c r="S207" s="127"/>
      <c r="T207" s="23">
        <f>IF(T208&gt;R208,1,0)</f>
        <v>0</v>
      </c>
      <c r="U207" s="21">
        <f>IF(U208&gt;W208,1,0)</f>
        <v>0</v>
      </c>
      <c r="V207" s="22"/>
      <c r="W207" s="23">
        <f>IF(W208&gt;U208,1,0)</f>
        <v>0</v>
      </c>
      <c r="X207" s="21">
        <f>IF(X208&gt;Z208,1,0)</f>
        <v>0</v>
      </c>
      <c r="Y207" s="22"/>
      <c r="Z207" s="23">
        <f>IF(Z208&gt;X208,1,0)</f>
        <v>0</v>
      </c>
      <c r="AA207" s="21">
        <f>IF(AA208&gt;AC208,1,0)</f>
        <v>0</v>
      </c>
      <c r="AB207" s="22"/>
      <c r="AC207" s="23">
        <f>IF(AC208&gt;AA208,1,0)</f>
        <v>0</v>
      </c>
      <c r="AD207" s="21">
        <f>IF(AD208&gt;AF208,1,0)</f>
        <v>0</v>
      </c>
      <c r="AE207" s="22"/>
      <c r="AF207" s="23">
        <f>IF(AF208&gt;AD208,1,0)</f>
        <v>0</v>
      </c>
      <c r="AG207" s="21">
        <f>IF(AG208&gt;AI208,1,0)</f>
        <v>0</v>
      </c>
      <c r="AH207" s="22"/>
      <c r="AI207" s="23">
        <f>IF(AI208&gt;AG208,1,0)</f>
        <v>0</v>
      </c>
      <c r="AJ207" s="21"/>
      <c r="AK207" s="22"/>
      <c r="AL207" s="23"/>
      <c r="AM207" s="21"/>
      <c r="AN207" s="22"/>
      <c r="AO207" s="23"/>
      <c r="AP207" s="376"/>
      <c r="AQ207" s="377"/>
      <c r="AR207" s="9"/>
      <c r="AS207" s="10"/>
      <c r="AT207" s="380"/>
      <c r="AU207" s="381"/>
      <c r="AV207" s="365"/>
      <c r="AW207" s="380"/>
      <c r="AX207" s="381"/>
      <c r="AY207" s="416"/>
      <c r="AZ207" s="416"/>
    </row>
    <row r="208" spans="1:52" ht="9" hidden="1" customHeight="1">
      <c r="B208" s="417"/>
      <c r="C208" s="370"/>
      <c r="D208" s="490"/>
      <c r="E208" s="462"/>
      <c r="F208" s="358">
        <f>Z184</f>
        <v>0</v>
      </c>
      <c r="G208" s="359" t="s">
        <v>3</v>
      </c>
      <c r="H208" s="360">
        <f>X184</f>
        <v>0</v>
      </c>
      <c r="I208" s="358">
        <f>Z188</f>
        <v>0</v>
      </c>
      <c r="J208" s="359" t="s">
        <v>3</v>
      </c>
      <c r="K208" s="360">
        <f>X188</f>
        <v>0</v>
      </c>
      <c r="L208" s="358">
        <f>Z192</f>
        <v>0</v>
      </c>
      <c r="M208" s="359" t="s">
        <v>3</v>
      </c>
      <c r="N208" s="360">
        <f>X192</f>
        <v>0</v>
      </c>
      <c r="O208" s="358">
        <f>Z196</f>
        <v>0</v>
      </c>
      <c r="P208" s="359" t="s">
        <v>3</v>
      </c>
      <c r="Q208" s="360">
        <f>X196</f>
        <v>0</v>
      </c>
      <c r="R208" s="358">
        <f>Z200</f>
        <v>0</v>
      </c>
      <c r="S208" s="460" t="s">
        <v>3</v>
      </c>
      <c r="T208" s="360">
        <f>X200</f>
        <v>0</v>
      </c>
      <c r="U208" s="358">
        <f>Z204</f>
        <v>0</v>
      </c>
      <c r="V208" s="359" t="s">
        <v>3</v>
      </c>
      <c r="W208" s="360">
        <f>X204</f>
        <v>0</v>
      </c>
      <c r="X208" s="358"/>
      <c r="Y208" s="359"/>
      <c r="Z208" s="360"/>
      <c r="AA208" s="358"/>
      <c r="AB208" s="359" t="s">
        <v>3</v>
      </c>
      <c r="AC208" s="360"/>
      <c r="AD208" s="358"/>
      <c r="AE208" s="359" t="s">
        <v>3</v>
      </c>
      <c r="AF208" s="360"/>
      <c r="AG208" s="358"/>
      <c r="AH208" s="359" t="s">
        <v>3</v>
      </c>
      <c r="AI208" s="360"/>
      <c r="AJ208" s="358">
        <f>F207+I207+L207+O207+R207+AG207+U207+X207+AA207+AD207</f>
        <v>0</v>
      </c>
      <c r="AK208" s="359" t="s">
        <v>3</v>
      </c>
      <c r="AL208" s="360">
        <f>H207+K207+N207+Q207+T207+AI207+W207+Z207+AC207+AF207</f>
        <v>0</v>
      </c>
      <c r="AM208" s="358">
        <f>F208+I208+L208+O208+R208+AG208+U208+X208+AA208+AD208+AG208</f>
        <v>0</v>
      </c>
      <c r="AN208" s="359" t="s">
        <v>3</v>
      </c>
      <c r="AO208" s="360">
        <f>H208+K208+N208+Q208+T208+AI208+W208+Z208+AC208+AF208+AI208</f>
        <v>0</v>
      </c>
      <c r="AP208" s="358"/>
      <c r="AQ208" s="360"/>
      <c r="AR208" s="9"/>
      <c r="AS208" s="10"/>
      <c r="AT208" s="382"/>
      <c r="AU208" s="383"/>
      <c r="AV208" s="365"/>
      <c r="AW208" s="382"/>
      <c r="AX208" s="383"/>
      <c r="AY208" s="417"/>
      <c r="AZ208" s="417"/>
    </row>
    <row r="209" spans="2:52" ht="9" hidden="1" customHeight="1">
      <c r="B209" s="417"/>
      <c r="C209" s="370"/>
      <c r="D209" s="490"/>
      <c r="E209" s="462"/>
      <c r="F209" s="358"/>
      <c r="G209" s="359"/>
      <c r="H209" s="360"/>
      <c r="I209" s="358"/>
      <c r="J209" s="359"/>
      <c r="K209" s="360"/>
      <c r="L209" s="358"/>
      <c r="M209" s="359"/>
      <c r="N209" s="360"/>
      <c r="O209" s="358"/>
      <c r="P209" s="359"/>
      <c r="Q209" s="360"/>
      <c r="R209" s="358"/>
      <c r="S209" s="460"/>
      <c r="T209" s="360"/>
      <c r="U209" s="358"/>
      <c r="V209" s="359"/>
      <c r="W209" s="360"/>
      <c r="X209" s="358"/>
      <c r="Y209" s="359"/>
      <c r="Z209" s="360"/>
      <c r="AA209" s="358"/>
      <c r="AB209" s="359"/>
      <c r="AC209" s="360"/>
      <c r="AD209" s="358"/>
      <c r="AE209" s="359"/>
      <c r="AF209" s="360"/>
      <c r="AG209" s="358"/>
      <c r="AH209" s="359"/>
      <c r="AI209" s="360"/>
      <c r="AJ209" s="358"/>
      <c r="AK209" s="359"/>
      <c r="AL209" s="360"/>
      <c r="AM209" s="358"/>
      <c r="AN209" s="359"/>
      <c r="AO209" s="360"/>
      <c r="AP209" s="358"/>
      <c r="AQ209" s="360"/>
      <c r="AR209" s="9"/>
      <c r="AS209" s="10"/>
      <c r="AT209" s="382"/>
      <c r="AU209" s="383"/>
      <c r="AV209" s="365"/>
      <c r="AW209" s="382"/>
      <c r="AX209" s="383"/>
      <c r="AY209" s="417"/>
      <c r="AZ209" s="417"/>
    </row>
    <row r="210" spans="2:52" ht="9" hidden="1" customHeight="1">
      <c r="B210" s="418"/>
      <c r="C210" s="371"/>
      <c r="D210" s="491"/>
      <c r="E210" s="492"/>
      <c r="F210" s="30"/>
      <c r="G210" s="31"/>
      <c r="H210" s="32"/>
      <c r="I210" s="30"/>
      <c r="J210" s="31"/>
      <c r="K210" s="32"/>
      <c r="L210" s="30"/>
      <c r="M210" s="31"/>
      <c r="N210" s="32"/>
      <c r="O210" s="30"/>
      <c r="P210" s="31"/>
      <c r="Q210" s="32"/>
      <c r="R210" s="30"/>
      <c r="S210" s="128"/>
      <c r="T210" s="32"/>
      <c r="U210" s="30"/>
      <c r="V210" s="31"/>
      <c r="W210" s="32"/>
      <c r="X210" s="30"/>
      <c r="Y210" s="31"/>
      <c r="Z210" s="32"/>
      <c r="AA210" s="30"/>
      <c r="AB210" s="31"/>
      <c r="AC210" s="32"/>
      <c r="AD210" s="30"/>
      <c r="AE210" s="31"/>
      <c r="AF210" s="32"/>
      <c r="AG210" s="30"/>
      <c r="AH210" s="31"/>
      <c r="AI210" s="32"/>
      <c r="AJ210" s="30"/>
      <c r="AK210" s="31"/>
      <c r="AL210" s="32"/>
      <c r="AM210" s="355">
        <f>AM208-AO208</f>
        <v>0</v>
      </c>
      <c r="AN210" s="356"/>
      <c r="AO210" s="357"/>
      <c r="AP210" s="378"/>
      <c r="AQ210" s="379"/>
      <c r="AR210" s="9"/>
      <c r="AS210" s="10"/>
      <c r="AT210" s="384"/>
      <c r="AU210" s="385"/>
      <c r="AV210" s="365"/>
      <c r="AW210" s="384"/>
      <c r="AX210" s="385"/>
      <c r="AY210" s="418"/>
      <c r="AZ210" s="418"/>
    </row>
    <row r="211" spans="2:52" ht="9" hidden="1" customHeight="1">
      <c r="B211" s="416"/>
      <c r="C211" s="369">
        <v>8</v>
      </c>
      <c r="D211" s="489" t="e">
        <f>VLOOKUP(B211,WLIST,3,TRUE)&amp;"　"&amp;VLOOKUP(B211,WLIST,4,TRUE)</f>
        <v>#REF!</v>
      </c>
      <c r="E211" s="458" t="e">
        <f>VLOOKUP(B211,WLIST,5,TRUE)</f>
        <v>#REF!</v>
      </c>
      <c r="F211" s="21">
        <f>IF(F212&gt;H212,1,0)</f>
        <v>0</v>
      </c>
      <c r="G211" s="22"/>
      <c r="H211" s="23">
        <f>IF(H212&gt;F212,1,0)</f>
        <v>0</v>
      </c>
      <c r="I211" s="21">
        <f>IF(I212&gt;K212,1,0)</f>
        <v>0</v>
      </c>
      <c r="J211" s="22"/>
      <c r="K211" s="23">
        <f>IF(K212&gt;I212,1,0)</f>
        <v>0</v>
      </c>
      <c r="L211" s="21">
        <f>IF(L212&gt;N212,1,0)</f>
        <v>0</v>
      </c>
      <c r="M211" s="22"/>
      <c r="N211" s="23">
        <f>IF(N212&gt;L212,1,0)</f>
        <v>0</v>
      </c>
      <c r="O211" s="21">
        <f>IF(O212&gt;Q212,1,0)</f>
        <v>0</v>
      </c>
      <c r="P211" s="22"/>
      <c r="Q211" s="23">
        <f>IF(Q212&gt;O212,1,0)</f>
        <v>0</v>
      </c>
      <c r="R211" s="21">
        <f>IF(R212&gt;T212,1,0)</f>
        <v>0</v>
      </c>
      <c r="S211" s="127"/>
      <c r="T211" s="23">
        <f>IF(T212&gt;R212,1,0)</f>
        <v>0</v>
      </c>
      <c r="U211" s="21">
        <f>IF(U212&gt;W212,1,0)</f>
        <v>0</v>
      </c>
      <c r="V211" s="22"/>
      <c r="W211" s="23">
        <f>IF(W212&gt;U212,1,0)</f>
        <v>0</v>
      </c>
      <c r="X211" s="21">
        <f>IF(X212&gt;Z212,1,0)</f>
        <v>0</v>
      </c>
      <c r="Y211" s="22"/>
      <c r="Z211" s="23">
        <f>IF(Z212&gt;X212,1,0)</f>
        <v>0</v>
      </c>
      <c r="AA211" s="21">
        <f>IF(AA212&gt;AC212,1,0)</f>
        <v>0</v>
      </c>
      <c r="AB211" s="22"/>
      <c r="AC211" s="23">
        <f>IF(AC212&gt;AA212,1,0)</f>
        <v>0</v>
      </c>
      <c r="AD211" s="21">
        <f>IF(AD212&gt;AF212,1,0)</f>
        <v>0</v>
      </c>
      <c r="AE211" s="22"/>
      <c r="AF211" s="23">
        <f>IF(AF212&gt;AD212,1,0)</f>
        <v>0</v>
      </c>
      <c r="AG211" s="21">
        <f>IF(AG212&gt;AI212,1,0)</f>
        <v>0</v>
      </c>
      <c r="AH211" s="22"/>
      <c r="AI211" s="23">
        <f>IF(AI212&gt;AG212,1,0)</f>
        <v>0</v>
      </c>
      <c r="AJ211" s="21"/>
      <c r="AK211" s="22"/>
      <c r="AL211" s="23"/>
      <c r="AM211" s="21"/>
      <c r="AN211" s="22"/>
      <c r="AO211" s="23"/>
      <c r="AP211" s="376"/>
      <c r="AQ211" s="377"/>
      <c r="AR211" s="9"/>
      <c r="AS211" s="10"/>
      <c r="AT211" s="380"/>
      <c r="AU211" s="381"/>
      <c r="AV211" s="365"/>
      <c r="AW211" s="380"/>
      <c r="AX211" s="381"/>
      <c r="AY211" s="416"/>
      <c r="AZ211" s="416"/>
    </row>
    <row r="212" spans="2:52" ht="9" hidden="1" customHeight="1">
      <c r="B212" s="417"/>
      <c r="C212" s="370"/>
      <c r="D212" s="490"/>
      <c r="E212" s="462"/>
      <c r="F212" s="358">
        <f>AC184</f>
        <v>0</v>
      </c>
      <c r="G212" s="359" t="s">
        <v>3</v>
      </c>
      <c r="H212" s="360">
        <f>AA184</f>
        <v>0</v>
      </c>
      <c r="I212" s="358">
        <f>AC188</f>
        <v>0</v>
      </c>
      <c r="J212" s="359" t="s">
        <v>3</v>
      </c>
      <c r="K212" s="360">
        <f>AA188</f>
        <v>0</v>
      </c>
      <c r="L212" s="358">
        <f>AC192</f>
        <v>0</v>
      </c>
      <c r="M212" s="359" t="s">
        <v>3</v>
      </c>
      <c r="N212" s="360">
        <f>AA192</f>
        <v>0</v>
      </c>
      <c r="O212" s="358">
        <f>AC196</f>
        <v>0</v>
      </c>
      <c r="P212" s="359" t="s">
        <v>3</v>
      </c>
      <c r="Q212" s="360">
        <f>AA196</f>
        <v>0</v>
      </c>
      <c r="R212" s="358">
        <f>AC200</f>
        <v>0</v>
      </c>
      <c r="S212" s="460" t="s">
        <v>3</v>
      </c>
      <c r="T212" s="360">
        <f>AA200</f>
        <v>0</v>
      </c>
      <c r="U212" s="358">
        <f>AC204</f>
        <v>0</v>
      </c>
      <c r="V212" s="359" t="s">
        <v>3</v>
      </c>
      <c r="W212" s="360">
        <f>AA204</f>
        <v>0</v>
      </c>
      <c r="X212" s="358">
        <f>AC208</f>
        <v>0</v>
      </c>
      <c r="Y212" s="359" t="s">
        <v>3</v>
      </c>
      <c r="Z212" s="360">
        <f>AA208</f>
        <v>0</v>
      </c>
      <c r="AA212" s="358"/>
      <c r="AB212" s="359"/>
      <c r="AC212" s="360"/>
      <c r="AD212" s="358"/>
      <c r="AE212" s="359" t="s">
        <v>3</v>
      </c>
      <c r="AF212" s="360"/>
      <c r="AG212" s="358"/>
      <c r="AH212" s="359" t="s">
        <v>3</v>
      </c>
      <c r="AI212" s="360"/>
      <c r="AJ212" s="358">
        <f>F211+I211+L211+O211+R211+AG211+U211+X211+AA211+AD211</f>
        <v>0</v>
      </c>
      <c r="AK212" s="359" t="s">
        <v>3</v>
      </c>
      <c r="AL212" s="360">
        <f>H211+K211+N211+Q211+T211+AI211+W211+Z211+AC211+AF211</f>
        <v>0</v>
      </c>
      <c r="AM212" s="358">
        <f>F212+I212+L212+O212+R212+AG212+U212+X212+AA212+AD212+AG212</f>
        <v>0</v>
      </c>
      <c r="AN212" s="359" t="s">
        <v>3</v>
      </c>
      <c r="AO212" s="360">
        <f>H212+K212+N212+Q212+T212+AI212+W212+Z212+AC212+AF212+AI212</f>
        <v>0</v>
      </c>
      <c r="AP212" s="358"/>
      <c r="AQ212" s="360"/>
      <c r="AR212" s="9"/>
      <c r="AS212" s="10"/>
      <c r="AT212" s="382"/>
      <c r="AU212" s="383"/>
      <c r="AV212" s="365"/>
      <c r="AW212" s="382"/>
      <c r="AX212" s="383"/>
      <c r="AY212" s="417"/>
      <c r="AZ212" s="417"/>
    </row>
    <row r="213" spans="2:52" ht="9" hidden="1" customHeight="1">
      <c r="B213" s="417"/>
      <c r="C213" s="370"/>
      <c r="D213" s="490"/>
      <c r="E213" s="462"/>
      <c r="F213" s="358"/>
      <c r="G213" s="359"/>
      <c r="H213" s="360"/>
      <c r="I213" s="358"/>
      <c r="J213" s="359"/>
      <c r="K213" s="360"/>
      <c r="L213" s="358"/>
      <c r="M213" s="359"/>
      <c r="N213" s="360"/>
      <c r="O213" s="358"/>
      <c r="P213" s="359"/>
      <c r="Q213" s="360"/>
      <c r="R213" s="358"/>
      <c r="S213" s="460"/>
      <c r="T213" s="360"/>
      <c r="U213" s="358"/>
      <c r="V213" s="359"/>
      <c r="W213" s="360"/>
      <c r="X213" s="358"/>
      <c r="Y213" s="359"/>
      <c r="Z213" s="360"/>
      <c r="AA213" s="358"/>
      <c r="AB213" s="359"/>
      <c r="AC213" s="360"/>
      <c r="AD213" s="358"/>
      <c r="AE213" s="359"/>
      <c r="AF213" s="360"/>
      <c r="AG213" s="358"/>
      <c r="AH213" s="359"/>
      <c r="AI213" s="360"/>
      <c r="AJ213" s="358"/>
      <c r="AK213" s="359"/>
      <c r="AL213" s="360"/>
      <c r="AM213" s="358"/>
      <c r="AN213" s="359"/>
      <c r="AO213" s="360"/>
      <c r="AP213" s="358"/>
      <c r="AQ213" s="360"/>
      <c r="AR213" s="9"/>
      <c r="AS213" s="10"/>
      <c r="AT213" s="382"/>
      <c r="AU213" s="383"/>
      <c r="AV213" s="365"/>
      <c r="AW213" s="382"/>
      <c r="AX213" s="383"/>
      <c r="AY213" s="417"/>
      <c r="AZ213" s="417"/>
    </row>
    <row r="214" spans="2:52" ht="9" hidden="1" customHeight="1">
      <c r="B214" s="418"/>
      <c r="C214" s="371"/>
      <c r="D214" s="491"/>
      <c r="E214" s="492"/>
      <c r="F214" s="30"/>
      <c r="G214" s="31"/>
      <c r="H214" s="32"/>
      <c r="I214" s="30"/>
      <c r="J214" s="31"/>
      <c r="K214" s="32"/>
      <c r="L214" s="30"/>
      <c r="M214" s="31"/>
      <c r="N214" s="32"/>
      <c r="O214" s="30"/>
      <c r="P214" s="31"/>
      <c r="Q214" s="32"/>
      <c r="R214" s="30"/>
      <c r="S214" s="128"/>
      <c r="T214" s="32"/>
      <c r="U214" s="30"/>
      <c r="V214" s="31"/>
      <c r="W214" s="32"/>
      <c r="X214" s="30"/>
      <c r="Y214" s="31"/>
      <c r="Z214" s="32"/>
      <c r="AA214" s="30"/>
      <c r="AB214" s="31"/>
      <c r="AC214" s="32"/>
      <c r="AD214" s="30"/>
      <c r="AE214" s="31"/>
      <c r="AF214" s="32"/>
      <c r="AG214" s="30"/>
      <c r="AH214" s="31"/>
      <c r="AI214" s="32"/>
      <c r="AJ214" s="30"/>
      <c r="AK214" s="31"/>
      <c r="AL214" s="32"/>
      <c r="AM214" s="355">
        <f>AM212-AO212</f>
        <v>0</v>
      </c>
      <c r="AN214" s="356"/>
      <c r="AO214" s="357"/>
      <c r="AP214" s="378"/>
      <c r="AQ214" s="379"/>
      <c r="AR214" s="9"/>
      <c r="AS214" s="10"/>
      <c r="AT214" s="384"/>
      <c r="AU214" s="385"/>
      <c r="AV214" s="365"/>
      <c r="AW214" s="384"/>
      <c r="AX214" s="385"/>
      <c r="AY214" s="418"/>
      <c r="AZ214" s="418"/>
    </row>
    <row r="215" spans="2:52" ht="9" hidden="1" customHeight="1">
      <c r="B215" s="416"/>
      <c r="C215" s="392">
        <v>9</v>
      </c>
      <c r="D215" s="489" t="e">
        <f>VLOOKUP(B215,WLIST,3,TRUE)&amp;"　"&amp;VLOOKUP(B215,WLIST,4,TRUE)</f>
        <v>#REF!</v>
      </c>
      <c r="E215" s="458" t="e">
        <f>VLOOKUP(B215,WLIST,5,TRUE)</f>
        <v>#REF!</v>
      </c>
      <c r="F215" s="21">
        <f>IF(F216&gt;H216,1,0)</f>
        <v>0</v>
      </c>
      <c r="G215" s="22"/>
      <c r="H215" s="23">
        <f>IF(H216&gt;F216,1,0)</f>
        <v>0</v>
      </c>
      <c r="I215" s="21">
        <f>IF(I216&gt;K216,1,0)</f>
        <v>0</v>
      </c>
      <c r="J215" s="22"/>
      <c r="K215" s="23">
        <f>IF(K216&gt;I216,1,0)</f>
        <v>0</v>
      </c>
      <c r="L215" s="21">
        <f>IF(L216&gt;N216,1,0)</f>
        <v>0</v>
      </c>
      <c r="M215" s="22"/>
      <c r="N215" s="23">
        <f>IF(N216&gt;L216,1,0)</f>
        <v>0</v>
      </c>
      <c r="O215" s="21">
        <f>IF(O216&gt;Q216,1,0)</f>
        <v>0</v>
      </c>
      <c r="P215" s="22"/>
      <c r="Q215" s="23">
        <f>IF(Q216&gt;O216,1,0)</f>
        <v>0</v>
      </c>
      <c r="R215" s="21">
        <f>IF(R216&gt;T216,1,0)</f>
        <v>0</v>
      </c>
      <c r="S215" s="127"/>
      <c r="T215" s="23">
        <f>IF(T216&gt;R216,1,0)</f>
        <v>0</v>
      </c>
      <c r="U215" s="21">
        <f>IF(U216&gt;W216,1,0)</f>
        <v>0</v>
      </c>
      <c r="V215" s="22"/>
      <c r="W215" s="23">
        <f>IF(W216&gt;U216,1,0)</f>
        <v>0</v>
      </c>
      <c r="X215" s="21">
        <f>IF(X216&gt;Z216,1,0)</f>
        <v>0</v>
      </c>
      <c r="Y215" s="22"/>
      <c r="Z215" s="23">
        <f>IF(Z216&gt;X216,1,0)</f>
        <v>0</v>
      </c>
      <c r="AA215" s="21">
        <f>IF(AA216&gt;AC216,1,0)</f>
        <v>0</v>
      </c>
      <c r="AB215" s="22"/>
      <c r="AC215" s="23">
        <f>IF(AC216&gt;AA216,1,0)</f>
        <v>0</v>
      </c>
      <c r="AD215" s="21">
        <f>IF(AD216&gt;AF216,1,0)</f>
        <v>0</v>
      </c>
      <c r="AE215" s="22"/>
      <c r="AF215" s="23">
        <f>IF(AF216&gt;AD216,1,0)</f>
        <v>0</v>
      </c>
      <c r="AG215" s="21">
        <f>IF(AG216&gt;AI216,1,0)</f>
        <v>0</v>
      </c>
      <c r="AH215" s="22"/>
      <c r="AI215" s="23">
        <f>IF(AI216&gt;AG216,1,0)</f>
        <v>0</v>
      </c>
      <c r="AJ215" s="21"/>
      <c r="AK215" s="22"/>
      <c r="AL215" s="23"/>
      <c r="AM215" s="24"/>
      <c r="AN215" s="25"/>
      <c r="AO215" s="26"/>
      <c r="AP215" s="380"/>
      <c r="AQ215" s="381"/>
      <c r="AR215" s="9"/>
      <c r="AS215" s="10"/>
      <c r="AT215" s="380"/>
      <c r="AU215" s="381"/>
      <c r="AV215" s="365"/>
      <c r="AW215" s="380"/>
      <c r="AX215" s="381"/>
      <c r="AY215" s="416"/>
      <c r="AZ215" s="416"/>
    </row>
    <row r="216" spans="2:52" ht="9" hidden="1" customHeight="1">
      <c r="B216" s="417"/>
      <c r="C216" s="393"/>
      <c r="D216" s="490"/>
      <c r="E216" s="462"/>
      <c r="F216" s="382">
        <f>AF184</f>
        <v>0</v>
      </c>
      <c r="G216" s="387" t="s">
        <v>3</v>
      </c>
      <c r="H216" s="383">
        <f>AD184</f>
        <v>0</v>
      </c>
      <c r="I216" s="382">
        <f>AF188</f>
        <v>0</v>
      </c>
      <c r="J216" s="387" t="s">
        <v>3</v>
      </c>
      <c r="K216" s="383">
        <f>AD188</f>
        <v>0</v>
      </c>
      <c r="L216" s="382">
        <f>AF192</f>
        <v>0</v>
      </c>
      <c r="M216" s="387" t="s">
        <v>3</v>
      </c>
      <c r="N216" s="383">
        <f>AD192</f>
        <v>0</v>
      </c>
      <c r="O216" s="382">
        <f>AF196</f>
        <v>0</v>
      </c>
      <c r="P216" s="387" t="s">
        <v>3</v>
      </c>
      <c r="Q216" s="383">
        <f>AD196</f>
        <v>0</v>
      </c>
      <c r="R216" s="382">
        <f>AF200</f>
        <v>0</v>
      </c>
      <c r="S216" s="460" t="s">
        <v>3</v>
      </c>
      <c r="T216" s="383">
        <f>AD200</f>
        <v>0</v>
      </c>
      <c r="U216" s="382">
        <f>AF204</f>
        <v>0</v>
      </c>
      <c r="V216" s="387" t="s">
        <v>3</v>
      </c>
      <c r="W216" s="383">
        <f>AD204</f>
        <v>0</v>
      </c>
      <c r="X216" s="358">
        <f>AF208</f>
        <v>0</v>
      </c>
      <c r="Y216" s="359" t="s">
        <v>3</v>
      </c>
      <c r="Z216" s="360">
        <f>AD208</f>
        <v>0</v>
      </c>
      <c r="AA216" s="382">
        <f>AF212</f>
        <v>0</v>
      </c>
      <c r="AB216" s="359" t="s">
        <v>3</v>
      </c>
      <c r="AC216" s="383">
        <f>AD212</f>
        <v>0</v>
      </c>
      <c r="AD216" s="382"/>
      <c r="AE216" s="387"/>
      <c r="AF216" s="383"/>
      <c r="AG216" s="382"/>
      <c r="AH216" s="387" t="s">
        <v>3</v>
      </c>
      <c r="AI216" s="383"/>
      <c r="AJ216" s="382">
        <f>F215+I215+L215+O215+R215+AG215+U215+X215+AA215+AD215</f>
        <v>0</v>
      </c>
      <c r="AK216" s="387" t="s">
        <v>3</v>
      </c>
      <c r="AL216" s="383">
        <f>H215+K215+N215+Q215+T215+AI215+W215+Z215+AC215+AF215</f>
        <v>0</v>
      </c>
      <c r="AM216" s="382">
        <f>F216+I216+L216+O216+R216+AG216+U216+X216+AA216+AD216+AG216</f>
        <v>0</v>
      </c>
      <c r="AN216" s="387" t="s">
        <v>3</v>
      </c>
      <c r="AO216" s="383">
        <f>H216+K216+N216+Q216+T216+AI216+W216+Z216+AC216+AF216+AI216</f>
        <v>0</v>
      </c>
      <c r="AP216" s="382"/>
      <c r="AQ216" s="383"/>
      <c r="AR216" s="9"/>
      <c r="AS216" s="10"/>
      <c r="AT216" s="382"/>
      <c r="AU216" s="383"/>
      <c r="AV216" s="365"/>
      <c r="AW216" s="382"/>
      <c r="AX216" s="383"/>
      <c r="AY216" s="417"/>
      <c r="AZ216" s="417"/>
    </row>
    <row r="217" spans="2:52" ht="9" hidden="1" customHeight="1">
      <c r="B217" s="417"/>
      <c r="C217" s="393"/>
      <c r="D217" s="490"/>
      <c r="E217" s="462"/>
      <c r="F217" s="382"/>
      <c r="G217" s="387"/>
      <c r="H217" s="383"/>
      <c r="I217" s="382"/>
      <c r="J217" s="387"/>
      <c r="K217" s="383"/>
      <c r="L217" s="382"/>
      <c r="M217" s="387"/>
      <c r="N217" s="383"/>
      <c r="O217" s="382"/>
      <c r="P217" s="387"/>
      <c r="Q217" s="383"/>
      <c r="R217" s="382"/>
      <c r="S217" s="460"/>
      <c r="T217" s="383"/>
      <c r="U217" s="382"/>
      <c r="V217" s="387"/>
      <c r="W217" s="383"/>
      <c r="X217" s="358"/>
      <c r="Y217" s="359"/>
      <c r="Z217" s="360"/>
      <c r="AA217" s="382"/>
      <c r="AB217" s="359"/>
      <c r="AC217" s="383"/>
      <c r="AD217" s="382"/>
      <c r="AE217" s="387"/>
      <c r="AF217" s="383"/>
      <c r="AG217" s="382"/>
      <c r="AH217" s="387"/>
      <c r="AI217" s="383"/>
      <c r="AJ217" s="382"/>
      <c r="AK217" s="387"/>
      <c r="AL217" s="383"/>
      <c r="AM217" s="382"/>
      <c r="AN217" s="387"/>
      <c r="AO217" s="383"/>
      <c r="AP217" s="382"/>
      <c r="AQ217" s="383"/>
      <c r="AR217" s="9"/>
      <c r="AS217" s="10"/>
      <c r="AT217" s="382"/>
      <c r="AU217" s="383"/>
      <c r="AV217" s="365"/>
      <c r="AW217" s="382"/>
      <c r="AX217" s="383"/>
      <c r="AY217" s="417"/>
      <c r="AZ217" s="417"/>
    </row>
    <row r="218" spans="2:52" ht="9" hidden="1" customHeight="1">
      <c r="B218" s="418"/>
      <c r="C218" s="394"/>
      <c r="D218" s="491"/>
      <c r="E218" s="492"/>
      <c r="F218" s="27"/>
      <c r="G218" s="28"/>
      <c r="H218" s="29"/>
      <c r="I218" s="27"/>
      <c r="J218" s="28"/>
      <c r="K218" s="29"/>
      <c r="L218" s="27"/>
      <c r="M218" s="28"/>
      <c r="N218" s="29"/>
      <c r="O218" s="27"/>
      <c r="P218" s="28"/>
      <c r="Q218" s="29"/>
      <c r="R218" s="27"/>
      <c r="S218" s="128"/>
      <c r="T218" s="29"/>
      <c r="U218" s="27"/>
      <c r="V218" s="28"/>
      <c r="W218" s="29"/>
      <c r="X218" s="30"/>
      <c r="Y218" s="31"/>
      <c r="Z218" s="32"/>
      <c r="AA218" s="27"/>
      <c r="AB218" s="31"/>
      <c r="AC218" s="29"/>
      <c r="AD218" s="27"/>
      <c r="AE218" s="28"/>
      <c r="AF218" s="29"/>
      <c r="AG218" s="27"/>
      <c r="AH218" s="28"/>
      <c r="AI218" s="29"/>
      <c r="AJ218" s="27"/>
      <c r="AK218" s="28"/>
      <c r="AL218" s="29"/>
      <c r="AM218" s="366">
        <f>AM216-AO216</f>
        <v>0</v>
      </c>
      <c r="AN218" s="367"/>
      <c r="AO218" s="368"/>
      <c r="AP218" s="384"/>
      <c r="AQ218" s="385"/>
      <c r="AR218" s="9"/>
      <c r="AS218" s="10"/>
      <c r="AT218" s="384"/>
      <c r="AU218" s="385"/>
      <c r="AV218" s="365"/>
      <c r="AW218" s="384"/>
      <c r="AX218" s="385"/>
      <c r="AY218" s="418"/>
      <c r="AZ218" s="418"/>
    </row>
    <row r="219" spans="2:52" ht="9" hidden="1" customHeight="1">
      <c r="B219" s="416"/>
      <c r="C219" s="392">
        <v>10</v>
      </c>
      <c r="D219" s="489" t="e">
        <f>VLOOKUP(B219,WLIST,3,TRUE)&amp;"　"&amp;VLOOKUP(B219,WLIST,4,TRUE)</f>
        <v>#REF!</v>
      </c>
      <c r="E219" s="458" t="e">
        <f>VLOOKUP(B219,WLIST,5,TRUE)</f>
        <v>#REF!</v>
      </c>
      <c r="F219" s="21">
        <f>IF(F220&gt;H220,1,0)</f>
        <v>0</v>
      </c>
      <c r="G219" s="22"/>
      <c r="H219" s="23">
        <f>IF(H220&gt;F220,1,0)</f>
        <v>0</v>
      </c>
      <c r="I219" s="21">
        <f>IF(I220&gt;K220,1,0)</f>
        <v>0</v>
      </c>
      <c r="J219" s="22"/>
      <c r="K219" s="23">
        <f>IF(K220&gt;I220,1,0)</f>
        <v>0</v>
      </c>
      <c r="L219" s="21">
        <f>IF(L220&gt;N220,1,0)</f>
        <v>0</v>
      </c>
      <c r="M219" s="22"/>
      <c r="N219" s="23">
        <f>IF(N220&gt;L220,1,0)</f>
        <v>0</v>
      </c>
      <c r="O219" s="21">
        <f>IF(O220&gt;Q220,1,0)</f>
        <v>0</v>
      </c>
      <c r="P219" s="22"/>
      <c r="Q219" s="23">
        <f>IF(Q220&gt;O220,1,0)</f>
        <v>0</v>
      </c>
      <c r="R219" s="21">
        <f>IF(R220&gt;T220,1,0)</f>
        <v>0</v>
      </c>
      <c r="S219" s="127"/>
      <c r="T219" s="23">
        <f>IF(T220&gt;R220,1,0)</f>
        <v>0</v>
      </c>
      <c r="U219" s="21">
        <f>IF(U220&gt;W220,1,0)</f>
        <v>0</v>
      </c>
      <c r="V219" s="22"/>
      <c r="W219" s="23">
        <f>IF(W220&gt;U220,1,0)</f>
        <v>0</v>
      </c>
      <c r="X219" s="21">
        <f>IF(X220&gt;Z220,1,0)</f>
        <v>0</v>
      </c>
      <c r="Y219" s="22"/>
      <c r="Z219" s="23">
        <f>IF(Z220&gt;X220,1,0)</f>
        <v>0</v>
      </c>
      <c r="AA219" s="21">
        <f>IF(AA220&gt;AC220,1,0)</f>
        <v>0</v>
      </c>
      <c r="AB219" s="22"/>
      <c r="AC219" s="23">
        <f>IF(AC220&gt;AA220,1,0)</f>
        <v>0</v>
      </c>
      <c r="AD219" s="21">
        <f>IF(AD220&gt;AF220,1,0)</f>
        <v>0</v>
      </c>
      <c r="AE219" s="22"/>
      <c r="AF219" s="23">
        <f>IF(AF220&gt;AD220,1,0)</f>
        <v>0</v>
      </c>
      <c r="AG219" s="21">
        <f>IF(AG220&gt;AI220,1,0)</f>
        <v>0</v>
      </c>
      <c r="AH219" s="22"/>
      <c r="AI219" s="23">
        <f>IF(AI220&gt;AG220,1,0)</f>
        <v>0</v>
      </c>
      <c r="AJ219" s="21"/>
      <c r="AK219" s="22"/>
      <c r="AL219" s="23"/>
      <c r="AM219" s="24"/>
      <c r="AN219" s="25"/>
      <c r="AO219" s="26"/>
      <c r="AP219" s="380"/>
      <c r="AQ219" s="381"/>
      <c r="AR219" s="9"/>
      <c r="AS219" s="10"/>
      <c r="AT219" s="380"/>
      <c r="AU219" s="381"/>
      <c r="AV219" s="365"/>
      <c r="AW219" s="380"/>
      <c r="AX219" s="381"/>
      <c r="AY219" s="416"/>
      <c r="AZ219" s="416"/>
    </row>
    <row r="220" spans="2:52" ht="9" hidden="1" customHeight="1">
      <c r="B220" s="417"/>
      <c r="C220" s="393"/>
      <c r="D220" s="490"/>
      <c r="E220" s="462"/>
      <c r="F220" s="382">
        <f>AI184</f>
        <v>0</v>
      </c>
      <c r="G220" s="387" t="s">
        <v>3</v>
      </c>
      <c r="H220" s="383">
        <f>AG184</f>
        <v>0</v>
      </c>
      <c r="I220" s="382">
        <f>AI188</f>
        <v>0</v>
      </c>
      <c r="J220" s="387" t="s">
        <v>3</v>
      </c>
      <c r="K220" s="383">
        <f>AG188</f>
        <v>0</v>
      </c>
      <c r="L220" s="382">
        <f>AI192</f>
        <v>0</v>
      </c>
      <c r="M220" s="387" t="s">
        <v>3</v>
      </c>
      <c r="N220" s="383">
        <f>AG192</f>
        <v>0</v>
      </c>
      <c r="O220" s="382">
        <f>AI196</f>
        <v>0</v>
      </c>
      <c r="P220" s="387" t="s">
        <v>3</v>
      </c>
      <c r="Q220" s="383">
        <f>AG196</f>
        <v>0</v>
      </c>
      <c r="R220" s="382">
        <f>AI200</f>
        <v>0</v>
      </c>
      <c r="S220" s="460" t="s">
        <v>3</v>
      </c>
      <c r="T220" s="383">
        <f>AG216</f>
        <v>0</v>
      </c>
      <c r="U220" s="382">
        <f>AI204</f>
        <v>0</v>
      </c>
      <c r="V220" s="387" t="s">
        <v>3</v>
      </c>
      <c r="W220" s="383">
        <f>AG204</f>
        <v>0</v>
      </c>
      <c r="X220" s="358">
        <f>AI208</f>
        <v>0</v>
      </c>
      <c r="Y220" s="359" t="s">
        <v>3</v>
      </c>
      <c r="Z220" s="360">
        <f>AG208</f>
        <v>0</v>
      </c>
      <c r="AA220" s="382">
        <f>AI212</f>
        <v>0</v>
      </c>
      <c r="AB220" s="359" t="s">
        <v>3</v>
      </c>
      <c r="AC220" s="383">
        <f>AG212</f>
        <v>0</v>
      </c>
      <c r="AD220" s="382">
        <f>AI216</f>
        <v>0</v>
      </c>
      <c r="AE220" s="387" t="s">
        <v>3</v>
      </c>
      <c r="AF220" s="383">
        <f>AG216</f>
        <v>0</v>
      </c>
      <c r="AG220" s="382"/>
      <c r="AH220" s="387"/>
      <c r="AI220" s="383"/>
      <c r="AJ220" s="382">
        <f>F219+I219+L219+O219+R219+AG219+U219+X219+AA219+AD219</f>
        <v>0</v>
      </c>
      <c r="AK220" s="387" t="s">
        <v>3</v>
      </c>
      <c r="AL220" s="383">
        <f>H219+K219+N219+Q219+T219+AI219+W219+Z219+AC219+AF219</f>
        <v>0</v>
      </c>
      <c r="AM220" s="382">
        <f>F220+I220+L220+O220+R220+AG220+U220+X220+AA220+AD220+AG220</f>
        <v>0</v>
      </c>
      <c r="AN220" s="387" t="s">
        <v>3</v>
      </c>
      <c r="AO220" s="383">
        <f>H220+K220+N220+Q220+T220+AI220+W220+Z220+AC220+AF220+AI220</f>
        <v>0</v>
      </c>
      <c r="AP220" s="382"/>
      <c r="AQ220" s="383"/>
      <c r="AR220" s="9"/>
      <c r="AS220" s="10"/>
      <c r="AT220" s="382"/>
      <c r="AU220" s="383"/>
      <c r="AV220" s="365"/>
      <c r="AW220" s="382"/>
      <c r="AX220" s="383"/>
      <c r="AY220" s="417"/>
      <c r="AZ220" s="417"/>
    </row>
    <row r="221" spans="2:52" ht="9" hidden="1" customHeight="1">
      <c r="B221" s="417"/>
      <c r="C221" s="393"/>
      <c r="D221" s="490"/>
      <c r="E221" s="462"/>
      <c r="F221" s="382"/>
      <c r="G221" s="387"/>
      <c r="H221" s="383"/>
      <c r="I221" s="382"/>
      <c r="J221" s="387"/>
      <c r="K221" s="383"/>
      <c r="L221" s="382"/>
      <c r="M221" s="387"/>
      <c r="N221" s="383"/>
      <c r="O221" s="382"/>
      <c r="P221" s="387"/>
      <c r="Q221" s="383"/>
      <c r="R221" s="382"/>
      <c r="S221" s="460"/>
      <c r="T221" s="383"/>
      <c r="U221" s="382"/>
      <c r="V221" s="387"/>
      <c r="W221" s="383"/>
      <c r="X221" s="358"/>
      <c r="Y221" s="359"/>
      <c r="Z221" s="360"/>
      <c r="AA221" s="382"/>
      <c r="AB221" s="359"/>
      <c r="AC221" s="383"/>
      <c r="AD221" s="382"/>
      <c r="AE221" s="387"/>
      <c r="AF221" s="383"/>
      <c r="AG221" s="382"/>
      <c r="AH221" s="387"/>
      <c r="AI221" s="383"/>
      <c r="AJ221" s="382"/>
      <c r="AK221" s="387"/>
      <c r="AL221" s="383"/>
      <c r="AM221" s="382"/>
      <c r="AN221" s="387"/>
      <c r="AO221" s="383"/>
      <c r="AP221" s="382"/>
      <c r="AQ221" s="383"/>
      <c r="AR221" s="9"/>
      <c r="AS221" s="10"/>
      <c r="AT221" s="382"/>
      <c r="AU221" s="383"/>
      <c r="AV221" s="365"/>
      <c r="AW221" s="382"/>
      <c r="AX221" s="383"/>
      <c r="AY221" s="417"/>
      <c r="AZ221" s="417"/>
    </row>
    <row r="222" spans="2:52" ht="9" hidden="1" customHeight="1">
      <c r="B222" s="418"/>
      <c r="C222" s="394"/>
      <c r="D222" s="491"/>
      <c r="E222" s="492"/>
      <c r="F222" s="27"/>
      <c r="G222" s="28"/>
      <c r="H222" s="29"/>
      <c r="I222" s="27"/>
      <c r="J222" s="28"/>
      <c r="K222" s="29"/>
      <c r="L222" s="27"/>
      <c r="M222" s="28"/>
      <c r="N222" s="29"/>
      <c r="O222" s="27"/>
      <c r="P222" s="28"/>
      <c r="Q222" s="29"/>
      <c r="R222" s="27"/>
      <c r="S222" s="128"/>
      <c r="T222" s="29"/>
      <c r="U222" s="27"/>
      <c r="V222" s="28"/>
      <c r="W222" s="29"/>
      <c r="X222" s="30"/>
      <c r="Y222" s="31"/>
      <c r="Z222" s="32"/>
      <c r="AA222" s="27"/>
      <c r="AB222" s="31"/>
      <c r="AC222" s="29"/>
      <c r="AD222" s="27"/>
      <c r="AE222" s="28"/>
      <c r="AF222" s="29"/>
      <c r="AG222" s="27"/>
      <c r="AH222" s="28"/>
      <c r="AI222" s="29"/>
      <c r="AJ222" s="27"/>
      <c r="AK222" s="28"/>
      <c r="AL222" s="29"/>
      <c r="AM222" s="366">
        <f>AM220-AO220</f>
        <v>0</v>
      </c>
      <c r="AN222" s="367"/>
      <c r="AO222" s="368"/>
      <c r="AP222" s="384"/>
      <c r="AQ222" s="385"/>
      <c r="AR222" s="9"/>
      <c r="AS222" s="10"/>
      <c r="AT222" s="384"/>
      <c r="AU222" s="385"/>
      <c r="AV222" s="365"/>
      <c r="AW222" s="384"/>
      <c r="AX222" s="385"/>
      <c r="AY222" s="418"/>
      <c r="AZ222" s="418"/>
    </row>
    <row r="223" spans="2:52" ht="9" customHeight="1">
      <c r="B223" s="33"/>
      <c r="C223" s="1"/>
      <c r="D223" s="113"/>
      <c r="E223" s="114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23"/>
      <c r="T223" s="16"/>
      <c r="U223" s="16"/>
      <c r="V223" s="16"/>
      <c r="W223" s="16"/>
      <c r="X223" s="14"/>
      <c r="Y223" s="14"/>
      <c r="Z223" s="14"/>
      <c r="AA223" s="16"/>
      <c r="AB223" s="14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34"/>
      <c r="AN223" s="34"/>
      <c r="AO223" s="34"/>
      <c r="AP223" s="16"/>
      <c r="AQ223" s="16"/>
      <c r="AR223" s="10"/>
      <c r="AS223" s="10"/>
      <c r="AT223" s="16"/>
      <c r="AU223" s="16"/>
      <c r="AV223" s="10"/>
      <c r="AW223" s="16"/>
      <c r="AX223" s="16"/>
      <c r="AY223" s="33"/>
      <c r="AZ223" s="33"/>
    </row>
    <row r="224" spans="2:52" ht="13.5">
      <c r="C224" t="s">
        <v>99</v>
      </c>
    </row>
    <row r="225" spans="1:52" ht="5.25" customHeight="1"/>
    <row r="226" spans="1:52" s="4" customFormat="1" ht="15" customHeight="1">
      <c r="C226" s="3" t="s">
        <v>18</v>
      </c>
      <c r="D226" s="2" t="s">
        <v>13</v>
      </c>
      <c r="E226" s="13" t="s">
        <v>10</v>
      </c>
      <c r="F226" s="407">
        <v>1</v>
      </c>
      <c r="G226" s="408"/>
      <c r="H226" s="409"/>
      <c r="I226" s="407">
        <v>2</v>
      </c>
      <c r="J226" s="408"/>
      <c r="K226" s="409"/>
      <c r="L226" s="407">
        <v>3</v>
      </c>
      <c r="M226" s="408"/>
      <c r="N226" s="409"/>
      <c r="O226" s="407">
        <v>4</v>
      </c>
      <c r="P226" s="408"/>
      <c r="Q226" s="409"/>
      <c r="R226" s="407">
        <v>5</v>
      </c>
      <c r="S226" s="408"/>
      <c r="T226" s="409"/>
      <c r="U226" s="407">
        <v>6</v>
      </c>
      <c r="V226" s="408"/>
      <c r="W226" s="409"/>
      <c r="X226" s="413">
        <v>7</v>
      </c>
      <c r="Y226" s="414"/>
      <c r="Z226" s="415"/>
      <c r="AA226" s="413">
        <v>8</v>
      </c>
      <c r="AB226" s="414"/>
      <c r="AC226" s="415"/>
      <c r="AD226" s="407">
        <v>9</v>
      </c>
      <c r="AE226" s="408"/>
      <c r="AF226" s="409"/>
      <c r="AG226" s="407">
        <v>10</v>
      </c>
      <c r="AH226" s="408"/>
      <c r="AI226" s="409"/>
      <c r="AJ226" s="407" t="s">
        <v>11</v>
      </c>
      <c r="AK226" s="408"/>
      <c r="AL226" s="409"/>
      <c r="AM226" s="410" t="s">
        <v>14</v>
      </c>
      <c r="AN226" s="411"/>
      <c r="AO226" s="412"/>
      <c r="AP226" s="407" t="s">
        <v>12</v>
      </c>
      <c r="AQ226" s="409"/>
      <c r="AR226" s="11"/>
      <c r="AS226" s="12"/>
    </row>
    <row r="227" spans="1:52" ht="9" customHeight="1">
      <c r="A227" t="e">
        <v>#N/A</v>
      </c>
      <c r="B227" s="416" t="e">
        <f>VLOOKUP(AZ227,onna,2)</f>
        <v>#REF!</v>
      </c>
      <c r="C227" s="392">
        <v>1</v>
      </c>
      <c r="D227" s="456" t="e">
        <f>VLOOKUP(B227,WLIST,2,TRUE)&amp;"　"&amp;VLOOKUP(B227,WLIST,3,TRUE)</f>
        <v>#REF!</v>
      </c>
      <c r="E227" s="458" t="e">
        <f>VLOOKUP(B227,WLIST,4,TRUE)</f>
        <v>#REF!</v>
      </c>
      <c r="F227" s="21">
        <f>IF(F228&gt;H228,1,0)</f>
        <v>0</v>
      </c>
      <c r="G227" s="22"/>
      <c r="H227" s="23">
        <f>IF(H228&gt;F228,1,0)</f>
        <v>0</v>
      </c>
      <c r="I227" s="21">
        <f>IF(I228&gt;K228,1,0)</f>
        <v>0</v>
      </c>
      <c r="J227" s="22"/>
      <c r="K227" s="23">
        <f>IF(K228&gt;I228,1,0)</f>
        <v>0</v>
      </c>
      <c r="L227" s="21">
        <f>IF(L228&gt;N228,1,0)</f>
        <v>0</v>
      </c>
      <c r="M227" s="22"/>
      <c r="N227" s="23">
        <f>IF(N228&gt;L228,1,0)</f>
        <v>0</v>
      </c>
      <c r="O227" s="21">
        <f>IF(O228&gt;Q228,1,0)</f>
        <v>0</v>
      </c>
      <c r="P227" s="22"/>
      <c r="Q227" s="23">
        <f>IF(Q228&gt;O228,1,0)</f>
        <v>0</v>
      </c>
      <c r="R227" s="21">
        <f>IF(R228&gt;T228,1,0)</f>
        <v>0</v>
      </c>
      <c r="S227" s="127"/>
      <c r="T227" s="23">
        <f>IF(T228&gt;R228,1,0)</f>
        <v>0</v>
      </c>
      <c r="U227" s="21">
        <f>IF(U228&gt;W228,1,0)</f>
        <v>0</v>
      </c>
      <c r="V227" s="22"/>
      <c r="W227" s="23">
        <f>IF(W228&gt;U228,1,0)</f>
        <v>0</v>
      </c>
      <c r="X227" s="21">
        <f>IF(X228&gt;Z228,1,0)</f>
        <v>0</v>
      </c>
      <c r="Y227" s="22"/>
      <c r="Z227" s="23">
        <f>IF(Z228&gt;X228,1,0)</f>
        <v>0</v>
      </c>
      <c r="AA227" s="21">
        <f>IF(AA228&gt;AC228,1,0)</f>
        <v>0</v>
      </c>
      <c r="AB227" s="22"/>
      <c r="AC227" s="23">
        <f>IF(AC228&gt;AA228,1,0)</f>
        <v>0</v>
      </c>
      <c r="AD227" s="21">
        <f>IF(AD228&gt;AF228,1,0)</f>
        <v>0</v>
      </c>
      <c r="AE227" s="22"/>
      <c r="AF227" s="23">
        <f>IF(AF228&gt;AD228,1,0)</f>
        <v>0</v>
      </c>
      <c r="AG227" s="21">
        <f>IF(AG228&gt;AI228,1,0)</f>
        <v>0</v>
      </c>
      <c r="AH227" s="22"/>
      <c r="AI227" s="23">
        <f>IF(AI228&gt;AG228,1,0)</f>
        <v>0</v>
      </c>
      <c r="AJ227" s="21"/>
      <c r="AK227" s="22"/>
      <c r="AL227" s="23"/>
      <c r="AM227" s="24"/>
      <c r="AN227" s="25"/>
      <c r="AO227" s="26"/>
      <c r="AP227" s="376" t="e">
        <f>RANK(AW227,AW$51:AX$90)</f>
        <v>#DIV/0!</v>
      </c>
      <c r="AQ227" s="377"/>
      <c r="AR227" s="9"/>
      <c r="AS227" s="10"/>
      <c r="AT227" s="380" t="e">
        <f>AJ228/(AJ228+AL228)</f>
        <v>#DIV/0!</v>
      </c>
      <c r="AU227" s="381"/>
      <c r="AV227" s="365"/>
      <c r="AW227" s="380" t="e">
        <f>AT227+AV227</f>
        <v>#DIV/0!</v>
      </c>
      <c r="AX227" s="381"/>
      <c r="AY227" s="365"/>
      <c r="AZ227" s="353"/>
    </row>
    <row r="228" spans="1:52" ht="9" customHeight="1">
      <c r="B228" s="417"/>
      <c r="C228" s="393"/>
      <c r="D228" s="457"/>
      <c r="E228" s="459"/>
      <c r="F228" s="382"/>
      <c r="G228" s="387"/>
      <c r="H228" s="383"/>
      <c r="I228" s="382"/>
      <c r="J228" s="387" t="s">
        <v>3</v>
      </c>
      <c r="K228" s="383"/>
      <c r="L228" s="382"/>
      <c r="M228" s="387" t="s">
        <v>3</v>
      </c>
      <c r="N228" s="383"/>
      <c r="O228" s="382"/>
      <c r="P228" s="387" t="s">
        <v>3</v>
      </c>
      <c r="Q228" s="383"/>
      <c r="R228" s="358"/>
      <c r="S228" s="460" t="s">
        <v>3</v>
      </c>
      <c r="T228" s="360"/>
      <c r="U228" s="382"/>
      <c r="V228" s="387" t="s">
        <v>3</v>
      </c>
      <c r="W228" s="383"/>
      <c r="X228" s="358"/>
      <c r="Y228" s="359" t="s">
        <v>3</v>
      </c>
      <c r="Z228" s="360"/>
      <c r="AA228" s="382"/>
      <c r="AB228" s="359" t="s">
        <v>3</v>
      </c>
      <c r="AC228" s="383"/>
      <c r="AD228" s="382"/>
      <c r="AE228" s="387" t="s">
        <v>3</v>
      </c>
      <c r="AF228" s="383"/>
      <c r="AG228" s="382"/>
      <c r="AH228" s="387" t="s">
        <v>3</v>
      </c>
      <c r="AI228" s="383"/>
      <c r="AJ228" s="382">
        <f>F227+I227+L227+O227+R227+AG227+U227+X227+AA227+AD227</f>
        <v>0</v>
      </c>
      <c r="AK228" s="387" t="s">
        <v>3</v>
      </c>
      <c r="AL228" s="383">
        <f>H227+K227+N227+Q227+T227+AI227+W227+Z227+AC227+AF227</f>
        <v>0</v>
      </c>
      <c r="AM228" s="382">
        <f>F228+I228+L228+O228+R228+AG228+U228+X228+AA228+AD228+AG228</f>
        <v>0</v>
      </c>
      <c r="AN228" s="387" t="s">
        <v>3</v>
      </c>
      <c r="AO228" s="383">
        <f>H228+K228+N228+Q228+T228+AI228+W228+Z228+AC228+AF228+AI228</f>
        <v>0</v>
      </c>
      <c r="AP228" s="358"/>
      <c r="AQ228" s="360"/>
      <c r="AR228" s="9"/>
      <c r="AS228" s="10"/>
      <c r="AT228" s="382"/>
      <c r="AU228" s="383"/>
      <c r="AV228" s="365"/>
      <c r="AW228" s="382"/>
      <c r="AX228" s="383"/>
      <c r="AY228" s="365"/>
      <c r="AZ228" s="354"/>
    </row>
    <row r="229" spans="1:52" ht="9" customHeight="1">
      <c r="A229" t="e">
        <v>#N/A</v>
      </c>
      <c r="B229" s="416" t="e">
        <f>VLOOKUP(AZ229,onna,2)</f>
        <v>#REF!</v>
      </c>
      <c r="C229" s="393"/>
      <c r="D229" s="461" t="e">
        <f>VLOOKUP(B229,WLIST,2,TRUE)&amp;"　"&amp;VLOOKUP(B229,WLIST,3,TRUE)</f>
        <v>#REF!</v>
      </c>
      <c r="E229" s="462" t="e">
        <f>VLOOKUP(B229,WLIST,4,TRUE)</f>
        <v>#REF!</v>
      </c>
      <c r="F229" s="382"/>
      <c r="G229" s="387"/>
      <c r="H229" s="383"/>
      <c r="I229" s="382"/>
      <c r="J229" s="387"/>
      <c r="K229" s="383"/>
      <c r="L229" s="382"/>
      <c r="M229" s="387"/>
      <c r="N229" s="383"/>
      <c r="O229" s="382"/>
      <c r="P229" s="387"/>
      <c r="Q229" s="383"/>
      <c r="R229" s="358"/>
      <c r="S229" s="460"/>
      <c r="T229" s="360"/>
      <c r="U229" s="382"/>
      <c r="V229" s="387"/>
      <c r="W229" s="383"/>
      <c r="X229" s="358"/>
      <c r="Y229" s="359"/>
      <c r="Z229" s="360"/>
      <c r="AA229" s="382"/>
      <c r="AB229" s="359"/>
      <c r="AC229" s="383"/>
      <c r="AD229" s="382"/>
      <c r="AE229" s="387"/>
      <c r="AF229" s="383"/>
      <c r="AG229" s="382"/>
      <c r="AH229" s="387"/>
      <c r="AI229" s="383"/>
      <c r="AJ229" s="382"/>
      <c r="AK229" s="387"/>
      <c r="AL229" s="383"/>
      <c r="AM229" s="382"/>
      <c r="AN229" s="387"/>
      <c r="AO229" s="383"/>
      <c r="AP229" s="358"/>
      <c r="AQ229" s="360"/>
      <c r="AR229" s="9"/>
      <c r="AS229" s="10"/>
      <c r="AT229" s="382"/>
      <c r="AU229" s="383"/>
      <c r="AV229" s="365"/>
      <c r="AW229" s="382"/>
      <c r="AX229" s="383"/>
      <c r="AY229" s="365"/>
      <c r="AZ229" s="353"/>
    </row>
    <row r="230" spans="1:52" ht="9" customHeight="1">
      <c r="B230" s="417"/>
      <c r="C230" s="394"/>
      <c r="D230" s="461"/>
      <c r="E230" s="462"/>
      <c r="F230" s="27"/>
      <c r="G230" s="28"/>
      <c r="H230" s="29"/>
      <c r="I230" s="27"/>
      <c r="J230" s="28"/>
      <c r="K230" s="29"/>
      <c r="L230" s="27"/>
      <c r="M230" s="28"/>
      <c r="N230" s="29"/>
      <c r="O230" s="27"/>
      <c r="P230" s="28"/>
      <c r="Q230" s="29"/>
      <c r="R230" s="30"/>
      <c r="S230" s="128"/>
      <c r="T230" s="32"/>
      <c r="U230" s="27"/>
      <c r="V230" s="28"/>
      <c r="W230" s="29"/>
      <c r="X230" s="30"/>
      <c r="Y230" s="31"/>
      <c r="Z230" s="32"/>
      <c r="AA230" s="27"/>
      <c r="AB230" s="31"/>
      <c r="AC230" s="29"/>
      <c r="AD230" s="27"/>
      <c r="AE230" s="28"/>
      <c r="AF230" s="29"/>
      <c r="AG230" s="27"/>
      <c r="AH230" s="28"/>
      <c r="AI230" s="29"/>
      <c r="AJ230" s="27"/>
      <c r="AK230" s="28"/>
      <c r="AL230" s="29"/>
      <c r="AM230" s="366">
        <f>AM228-AO228</f>
        <v>0</v>
      </c>
      <c r="AN230" s="367"/>
      <c r="AO230" s="368"/>
      <c r="AP230" s="378"/>
      <c r="AQ230" s="379"/>
      <c r="AR230" s="9"/>
      <c r="AS230" s="10"/>
      <c r="AT230" s="384"/>
      <c r="AU230" s="385"/>
      <c r="AV230" s="365"/>
      <c r="AW230" s="384"/>
      <c r="AX230" s="385"/>
      <c r="AY230" s="365"/>
      <c r="AZ230" s="354"/>
    </row>
    <row r="231" spans="1:52" ht="9" customHeight="1">
      <c r="A231" t="e">
        <v>#N/A</v>
      </c>
      <c r="B231" s="416" t="e">
        <f>VLOOKUP(AZ231,onna,2)</f>
        <v>#REF!</v>
      </c>
      <c r="C231" s="392">
        <v>2</v>
      </c>
      <c r="D231" s="456" t="e">
        <f>VLOOKUP(B231,WLIST,2,TRUE)&amp;"　"&amp;VLOOKUP(B231,WLIST,3,TRUE)</f>
        <v>#REF!</v>
      </c>
      <c r="E231" s="458" t="e">
        <f>VLOOKUP(B231,WLIST,4,TRUE)</f>
        <v>#REF!</v>
      </c>
      <c r="F231" s="21">
        <f>IF(F232&gt;H232,1,0)</f>
        <v>0</v>
      </c>
      <c r="G231" s="22"/>
      <c r="H231" s="23">
        <f>IF(H232&gt;F232,1,0)</f>
        <v>0</v>
      </c>
      <c r="I231" s="21">
        <f>IF(I232&gt;K232,1,0)</f>
        <v>0</v>
      </c>
      <c r="J231" s="22"/>
      <c r="K231" s="23">
        <f>IF(K232&gt;I232,1,0)</f>
        <v>0</v>
      </c>
      <c r="L231" s="21">
        <f>IF(L232&gt;N232,1,0)</f>
        <v>0</v>
      </c>
      <c r="M231" s="22"/>
      <c r="N231" s="23">
        <f>IF(N232&gt;L232,1,0)</f>
        <v>0</v>
      </c>
      <c r="O231" s="21">
        <f>IF(O232&gt;Q232,1,0)</f>
        <v>0</v>
      </c>
      <c r="P231" s="22"/>
      <c r="Q231" s="23">
        <f>IF(Q232&gt;O232,1,0)</f>
        <v>0</v>
      </c>
      <c r="R231" s="21">
        <f>IF(R232&gt;T232,1,0)</f>
        <v>0</v>
      </c>
      <c r="S231" s="127"/>
      <c r="T231" s="23">
        <f>IF(T232&gt;R232,1,0)</f>
        <v>0</v>
      </c>
      <c r="U231" s="21">
        <f>IF(U232&gt;W232,1,0)</f>
        <v>0</v>
      </c>
      <c r="V231" s="22"/>
      <c r="W231" s="23">
        <f>IF(W232&gt;U232,1,0)</f>
        <v>0</v>
      </c>
      <c r="X231" s="21">
        <f>IF(X232&gt;Z232,1,0)</f>
        <v>0</v>
      </c>
      <c r="Y231" s="22"/>
      <c r="Z231" s="23">
        <f>IF(Z232&gt;X232,1,0)</f>
        <v>0</v>
      </c>
      <c r="AA231" s="21">
        <f>IF(AA232&gt;AC232,1,0)</f>
        <v>0</v>
      </c>
      <c r="AB231" s="22"/>
      <c r="AC231" s="23">
        <f>IF(AC232&gt;AA232,1,0)</f>
        <v>0</v>
      </c>
      <c r="AD231" s="21">
        <f>IF(AD232&gt;AF232,1,0)</f>
        <v>0</v>
      </c>
      <c r="AE231" s="22"/>
      <c r="AF231" s="23">
        <f>IF(AF232&gt;AD232,1,0)</f>
        <v>0</v>
      </c>
      <c r="AG231" s="21">
        <f>IF(AG232&gt;AI232,1,0)</f>
        <v>0</v>
      </c>
      <c r="AH231" s="22"/>
      <c r="AI231" s="23">
        <f>IF(AI232&gt;AG232,1,0)</f>
        <v>0</v>
      </c>
      <c r="AJ231" s="21"/>
      <c r="AK231" s="22"/>
      <c r="AL231" s="23"/>
      <c r="AM231" s="24"/>
      <c r="AN231" s="25"/>
      <c r="AO231" s="26"/>
      <c r="AP231" s="376" t="e">
        <f>RANK(AW231,AW$51:AX$90)</f>
        <v>#DIV/0!</v>
      </c>
      <c r="AQ231" s="377"/>
      <c r="AR231" s="9"/>
      <c r="AS231" s="10"/>
      <c r="AT231" s="380" t="e">
        <f>AJ232/(AJ232+AL232)</f>
        <v>#DIV/0!</v>
      </c>
      <c r="AU231" s="381"/>
      <c r="AV231" s="365"/>
      <c r="AW231" s="380" t="e">
        <f>AT231+AV231</f>
        <v>#DIV/0!</v>
      </c>
      <c r="AX231" s="381"/>
      <c r="AY231" s="504"/>
      <c r="AZ231" s="416"/>
    </row>
    <row r="232" spans="1:52" ht="9" customHeight="1">
      <c r="B232" s="417"/>
      <c r="C232" s="393"/>
      <c r="D232" s="457"/>
      <c r="E232" s="459"/>
      <c r="F232" s="382">
        <f>K228</f>
        <v>0</v>
      </c>
      <c r="G232" s="387" t="s">
        <v>3</v>
      </c>
      <c r="H232" s="383">
        <f>I228</f>
        <v>0</v>
      </c>
      <c r="I232" s="382"/>
      <c r="J232" s="387"/>
      <c r="K232" s="383"/>
      <c r="L232" s="382"/>
      <c r="M232" s="387" t="s">
        <v>3</v>
      </c>
      <c r="N232" s="383"/>
      <c r="O232" s="382"/>
      <c r="P232" s="387" t="s">
        <v>3</v>
      </c>
      <c r="Q232" s="383"/>
      <c r="R232" s="358"/>
      <c r="S232" s="460" t="s">
        <v>3</v>
      </c>
      <c r="T232" s="360"/>
      <c r="U232" s="382"/>
      <c r="V232" s="387" t="s">
        <v>3</v>
      </c>
      <c r="W232" s="383"/>
      <c r="X232" s="358"/>
      <c r="Y232" s="359" t="s">
        <v>3</v>
      </c>
      <c r="Z232" s="360"/>
      <c r="AA232" s="382"/>
      <c r="AB232" s="359" t="s">
        <v>3</v>
      </c>
      <c r="AC232" s="383"/>
      <c r="AD232" s="382"/>
      <c r="AE232" s="387" t="s">
        <v>3</v>
      </c>
      <c r="AF232" s="383"/>
      <c r="AG232" s="382"/>
      <c r="AH232" s="387" t="s">
        <v>3</v>
      </c>
      <c r="AI232" s="383"/>
      <c r="AJ232" s="382">
        <f>F231+I231+L231+O231+R231+AG231+U231+X231+AA231+AD231</f>
        <v>0</v>
      </c>
      <c r="AK232" s="387" t="s">
        <v>3</v>
      </c>
      <c r="AL232" s="383">
        <f>H231+K231+N231+Q231+T231+AI231+W231+Z231+AC231+AF231</f>
        <v>0</v>
      </c>
      <c r="AM232" s="382">
        <f>F232+I232+L232+O232+R232+AG232+U232+X232+AA232+AD232+AG232</f>
        <v>0</v>
      </c>
      <c r="AN232" s="387" t="s">
        <v>3</v>
      </c>
      <c r="AO232" s="383">
        <f>H232+K232+N232+Q232+T232+AI232+W232+Z232+AC232+AF232+AI232</f>
        <v>0</v>
      </c>
      <c r="AP232" s="358"/>
      <c r="AQ232" s="360"/>
      <c r="AR232" s="9"/>
      <c r="AS232" s="10"/>
      <c r="AT232" s="382"/>
      <c r="AU232" s="383"/>
      <c r="AV232" s="365"/>
      <c r="AW232" s="382"/>
      <c r="AX232" s="383"/>
      <c r="AY232" s="365"/>
      <c r="AZ232" s="418"/>
    </row>
    <row r="233" spans="1:52" ht="9" customHeight="1">
      <c r="A233" t="e">
        <v>#N/A</v>
      </c>
      <c r="B233" s="416" t="e">
        <f>VLOOKUP(AZ233,onna,2)</f>
        <v>#REF!</v>
      </c>
      <c r="C233" s="393"/>
      <c r="D233" s="461" t="e">
        <f>VLOOKUP(B233,WLIST,2,TRUE)&amp;"　"&amp;VLOOKUP(B233,WLIST,3,TRUE)</f>
        <v>#REF!</v>
      </c>
      <c r="E233" s="462" t="e">
        <f>VLOOKUP(B233,WLIST,4,TRUE)</f>
        <v>#REF!</v>
      </c>
      <c r="F233" s="382"/>
      <c r="G233" s="387"/>
      <c r="H233" s="383"/>
      <c r="I233" s="382"/>
      <c r="J233" s="387"/>
      <c r="K233" s="383"/>
      <c r="L233" s="382"/>
      <c r="M233" s="387"/>
      <c r="N233" s="383"/>
      <c r="O233" s="382"/>
      <c r="P233" s="387"/>
      <c r="Q233" s="383"/>
      <c r="R233" s="358"/>
      <c r="S233" s="460"/>
      <c r="T233" s="360"/>
      <c r="U233" s="382"/>
      <c r="V233" s="387"/>
      <c r="W233" s="383"/>
      <c r="X233" s="358"/>
      <c r="Y233" s="359"/>
      <c r="Z233" s="360"/>
      <c r="AA233" s="382"/>
      <c r="AB233" s="359"/>
      <c r="AC233" s="383"/>
      <c r="AD233" s="382"/>
      <c r="AE233" s="387"/>
      <c r="AF233" s="383"/>
      <c r="AG233" s="382"/>
      <c r="AH233" s="387"/>
      <c r="AI233" s="383"/>
      <c r="AJ233" s="382"/>
      <c r="AK233" s="387"/>
      <c r="AL233" s="383"/>
      <c r="AM233" s="382"/>
      <c r="AN233" s="387"/>
      <c r="AO233" s="383"/>
      <c r="AP233" s="358"/>
      <c r="AQ233" s="360"/>
      <c r="AR233" s="9"/>
      <c r="AS233" s="10"/>
      <c r="AT233" s="382"/>
      <c r="AU233" s="383"/>
      <c r="AV233" s="365"/>
      <c r="AW233" s="382"/>
      <c r="AX233" s="383"/>
      <c r="AY233" s="365"/>
      <c r="AZ233" s="353"/>
    </row>
    <row r="234" spans="1:52" ht="9" customHeight="1">
      <c r="B234" s="417"/>
      <c r="C234" s="394"/>
      <c r="D234" s="461"/>
      <c r="E234" s="462"/>
      <c r="F234" s="27"/>
      <c r="G234" s="28"/>
      <c r="H234" s="29"/>
      <c r="I234" s="27"/>
      <c r="J234" s="28"/>
      <c r="K234" s="29"/>
      <c r="L234" s="27"/>
      <c r="M234" s="28"/>
      <c r="N234" s="29"/>
      <c r="O234" s="27"/>
      <c r="P234" s="28"/>
      <c r="Q234" s="29"/>
      <c r="R234" s="30"/>
      <c r="S234" s="128"/>
      <c r="T234" s="32"/>
      <c r="U234" s="27"/>
      <c r="V234" s="28"/>
      <c r="W234" s="29"/>
      <c r="X234" s="30"/>
      <c r="Y234" s="31"/>
      <c r="Z234" s="32"/>
      <c r="AA234" s="27"/>
      <c r="AB234" s="31"/>
      <c r="AC234" s="29"/>
      <c r="AD234" s="27"/>
      <c r="AE234" s="28"/>
      <c r="AF234" s="29"/>
      <c r="AG234" s="27"/>
      <c r="AH234" s="28"/>
      <c r="AI234" s="29"/>
      <c r="AJ234" s="27"/>
      <c r="AK234" s="28"/>
      <c r="AL234" s="29"/>
      <c r="AM234" s="366">
        <f>AM232-AO232</f>
        <v>0</v>
      </c>
      <c r="AN234" s="367"/>
      <c r="AO234" s="368"/>
      <c r="AP234" s="378"/>
      <c r="AQ234" s="379"/>
      <c r="AR234" s="9"/>
      <c r="AS234" s="10"/>
      <c r="AT234" s="384"/>
      <c r="AU234" s="385"/>
      <c r="AV234" s="365"/>
      <c r="AW234" s="384"/>
      <c r="AX234" s="385"/>
      <c r="AY234" s="365"/>
      <c r="AZ234" s="354"/>
    </row>
    <row r="235" spans="1:52" ht="9" customHeight="1">
      <c r="A235" t="e">
        <v>#N/A</v>
      </c>
      <c r="B235" s="416" t="e">
        <f>VLOOKUP(AZ235,onna,2)</f>
        <v>#REF!</v>
      </c>
      <c r="C235" s="392">
        <v>3</v>
      </c>
      <c r="D235" s="456" t="e">
        <f>VLOOKUP(B235,WLIST,2,TRUE)&amp;"　"&amp;VLOOKUP(B235,WLIST,3,TRUE)</f>
        <v>#REF!</v>
      </c>
      <c r="E235" s="458" t="e">
        <f>VLOOKUP(B235,WLIST,4,TRUE)</f>
        <v>#REF!</v>
      </c>
      <c r="F235" s="21">
        <f>IF(F236&gt;H236,1,0)</f>
        <v>0</v>
      </c>
      <c r="G235" s="22"/>
      <c r="H235" s="23">
        <f>IF(H236&gt;F236,1,0)</f>
        <v>0</v>
      </c>
      <c r="I235" s="21">
        <f>IF(I236&gt;K236,1,0)</f>
        <v>0</v>
      </c>
      <c r="J235" s="22"/>
      <c r="K235" s="23">
        <f>IF(K236&gt;I236,1,0)</f>
        <v>0</v>
      </c>
      <c r="L235" s="21">
        <f>IF(L236&gt;N236,1,0)</f>
        <v>0</v>
      </c>
      <c r="M235" s="22"/>
      <c r="N235" s="23">
        <f>IF(N236&gt;L236,1,0)</f>
        <v>0</v>
      </c>
      <c r="O235" s="21">
        <f>IF(O236&gt;Q236,1,0)</f>
        <v>0</v>
      </c>
      <c r="P235" s="22"/>
      <c r="Q235" s="23">
        <f>IF(Q236&gt;O236,1,0)</f>
        <v>0</v>
      </c>
      <c r="R235" s="21">
        <f>IF(R236&gt;T236,1,0)</f>
        <v>0</v>
      </c>
      <c r="S235" s="127"/>
      <c r="T235" s="23">
        <f>IF(T236&gt;R236,1,0)</f>
        <v>0</v>
      </c>
      <c r="U235" s="21">
        <f>IF(U236&gt;W236,1,0)</f>
        <v>0</v>
      </c>
      <c r="V235" s="22"/>
      <c r="W235" s="23">
        <f>IF(W236&gt;U236,1,0)</f>
        <v>0</v>
      </c>
      <c r="X235" s="21">
        <f>IF(X236&gt;Z236,1,0)</f>
        <v>0</v>
      </c>
      <c r="Y235" s="22"/>
      <c r="Z235" s="23">
        <f>IF(Z236&gt;X236,1,0)</f>
        <v>0</v>
      </c>
      <c r="AA235" s="21">
        <f>IF(AA236&gt;AC236,1,0)</f>
        <v>0</v>
      </c>
      <c r="AB235" s="22"/>
      <c r="AC235" s="23">
        <f>IF(AC236&gt;AA236,1,0)</f>
        <v>0</v>
      </c>
      <c r="AD235" s="21">
        <f>IF(AD236&gt;AF236,1,0)</f>
        <v>0</v>
      </c>
      <c r="AE235" s="22"/>
      <c r="AF235" s="23">
        <f>IF(AF236&gt;AD236,1,0)</f>
        <v>0</v>
      </c>
      <c r="AG235" s="21">
        <f>IF(AG236&gt;AI236,1,0)</f>
        <v>0</v>
      </c>
      <c r="AH235" s="22"/>
      <c r="AI235" s="23">
        <f>IF(AI236&gt;AG236,1,0)</f>
        <v>0</v>
      </c>
      <c r="AJ235" s="21"/>
      <c r="AK235" s="22"/>
      <c r="AL235" s="23"/>
      <c r="AM235" s="24"/>
      <c r="AN235" s="25"/>
      <c r="AO235" s="26"/>
      <c r="AP235" s="376" t="e">
        <f>RANK(AW235,AW$51:AX$90)</f>
        <v>#DIV/0!</v>
      </c>
      <c r="AQ235" s="377"/>
      <c r="AR235" s="9"/>
      <c r="AS235" s="10"/>
      <c r="AT235" s="380" t="e">
        <f>AJ236/(AJ236+AL236)</f>
        <v>#DIV/0!</v>
      </c>
      <c r="AU235" s="381"/>
      <c r="AV235" s="365"/>
      <c r="AW235" s="380" t="e">
        <f>AT235+AV235</f>
        <v>#DIV/0!</v>
      </c>
      <c r="AX235" s="381"/>
      <c r="AY235" s="504"/>
      <c r="AZ235" s="416"/>
    </row>
    <row r="236" spans="1:52" ht="9" customHeight="1">
      <c r="B236" s="417"/>
      <c r="C236" s="393"/>
      <c r="D236" s="457"/>
      <c r="E236" s="459"/>
      <c r="F236" s="382">
        <f>N228</f>
        <v>0</v>
      </c>
      <c r="G236" s="387" t="s">
        <v>3</v>
      </c>
      <c r="H236" s="383">
        <f>L228</f>
        <v>0</v>
      </c>
      <c r="I236" s="382">
        <f>N232</f>
        <v>0</v>
      </c>
      <c r="J236" s="387" t="s">
        <v>3</v>
      </c>
      <c r="K236" s="383">
        <f>L232</f>
        <v>0</v>
      </c>
      <c r="L236" s="382"/>
      <c r="M236" s="387"/>
      <c r="N236" s="383"/>
      <c r="O236" s="382"/>
      <c r="P236" s="387" t="s">
        <v>3</v>
      </c>
      <c r="Q236" s="383"/>
      <c r="R236" s="358"/>
      <c r="S236" s="460" t="s">
        <v>3</v>
      </c>
      <c r="T236" s="360"/>
      <c r="U236" s="382"/>
      <c r="V236" s="387" t="s">
        <v>3</v>
      </c>
      <c r="W236" s="383"/>
      <c r="X236" s="358"/>
      <c r="Y236" s="359" t="s">
        <v>3</v>
      </c>
      <c r="Z236" s="360"/>
      <c r="AA236" s="382"/>
      <c r="AB236" s="359" t="s">
        <v>3</v>
      </c>
      <c r="AC236" s="383"/>
      <c r="AD236" s="382"/>
      <c r="AE236" s="387" t="s">
        <v>3</v>
      </c>
      <c r="AF236" s="383"/>
      <c r="AG236" s="382"/>
      <c r="AH236" s="387" t="s">
        <v>3</v>
      </c>
      <c r="AI236" s="383"/>
      <c r="AJ236" s="382">
        <f>F235+I235+L235+O235+R235+AG235+U235+X235+AA235+AD235</f>
        <v>0</v>
      </c>
      <c r="AK236" s="387" t="s">
        <v>3</v>
      </c>
      <c r="AL236" s="383">
        <f>H235+K235+N235+Q235+T235+AI235+W235+Z235+AC235+AF235</f>
        <v>0</v>
      </c>
      <c r="AM236" s="382">
        <f>F236+I236+L236+O236+R236+AG236+U236+X236+AA236+AD236+AG236</f>
        <v>0</v>
      </c>
      <c r="AN236" s="387" t="s">
        <v>3</v>
      </c>
      <c r="AO236" s="383">
        <f>H236+K236+N236+Q236+T236+AI236+W236+Z236+AC236+AF236+AI236</f>
        <v>0</v>
      </c>
      <c r="AP236" s="358"/>
      <c r="AQ236" s="360"/>
      <c r="AR236" s="9"/>
      <c r="AS236" s="10"/>
      <c r="AT236" s="382"/>
      <c r="AU236" s="383"/>
      <c r="AV236" s="365"/>
      <c r="AW236" s="382"/>
      <c r="AX236" s="383"/>
      <c r="AY236" s="365"/>
      <c r="AZ236" s="418"/>
    </row>
    <row r="237" spans="1:52" ht="9" customHeight="1">
      <c r="A237" t="e">
        <v>#N/A</v>
      </c>
      <c r="B237" s="416" t="e">
        <f>VLOOKUP(AZ237,onna,2)</f>
        <v>#REF!</v>
      </c>
      <c r="C237" s="393"/>
      <c r="D237" s="461" t="e">
        <f>VLOOKUP(B237,WLIST,2,TRUE)&amp;"　"&amp;VLOOKUP(B237,WLIST,3,TRUE)</f>
        <v>#REF!</v>
      </c>
      <c r="E237" s="462" t="e">
        <f>VLOOKUP(B237,WLIST,4,TRUE)</f>
        <v>#REF!</v>
      </c>
      <c r="F237" s="382"/>
      <c r="G237" s="387"/>
      <c r="H237" s="383"/>
      <c r="I237" s="382"/>
      <c r="J237" s="387"/>
      <c r="K237" s="383"/>
      <c r="L237" s="382"/>
      <c r="M237" s="387"/>
      <c r="N237" s="383"/>
      <c r="O237" s="382"/>
      <c r="P237" s="387"/>
      <c r="Q237" s="383"/>
      <c r="R237" s="358"/>
      <c r="S237" s="460"/>
      <c r="T237" s="360"/>
      <c r="U237" s="382"/>
      <c r="V237" s="387"/>
      <c r="W237" s="383"/>
      <c r="X237" s="358"/>
      <c r="Y237" s="359"/>
      <c r="Z237" s="360"/>
      <c r="AA237" s="382"/>
      <c r="AB237" s="359"/>
      <c r="AC237" s="383"/>
      <c r="AD237" s="382"/>
      <c r="AE237" s="387"/>
      <c r="AF237" s="383"/>
      <c r="AG237" s="382"/>
      <c r="AH237" s="387"/>
      <c r="AI237" s="383"/>
      <c r="AJ237" s="382"/>
      <c r="AK237" s="387"/>
      <c r="AL237" s="383"/>
      <c r="AM237" s="382"/>
      <c r="AN237" s="387"/>
      <c r="AO237" s="383"/>
      <c r="AP237" s="358"/>
      <c r="AQ237" s="360"/>
      <c r="AR237" s="9"/>
      <c r="AS237" s="10"/>
      <c r="AT237" s="382"/>
      <c r="AU237" s="383"/>
      <c r="AV237" s="365"/>
      <c r="AW237" s="382"/>
      <c r="AX237" s="383"/>
      <c r="AY237" s="365"/>
      <c r="AZ237" s="353"/>
    </row>
    <row r="238" spans="1:52" ht="9" customHeight="1">
      <c r="B238" s="417"/>
      <c r="C238" s="394"/>
      <c r="D238" s="461"/>
      <c r="E238" s="462"/>
      <c r="F238" s="27"/>
      <c r="G238" s="28"/>
      <c r="H238" s="29"/>
      <c r="I238" s="27"/>
      <c r="J238" s="28"/>
      <c r="K238" s="29"/>
      <c r="L238" s="27"/>
      <c r="M238" s="28"/>
      <c r="N238" s="29"/>
      <c r="O238" s="27"/>
      <c r="P238" s="28"/>
      <c r="Q238" s="29"/>
      <c r="R238" s="30"/>
      <c r="S238" s="128"/>
      <c r="T238" s="32"/>
      <c r="U238" s="27"/>
      <c r="V238" s="28"/>
      <c r="W238" s="29"/>
      <c r="X238" s="30"/>
      <c r="Y238" s="31"/>
      <c r="Z238" s="32"/>
      <c r="AA238" s="27"/>
      <c r="AB238" s="31"/>
      <c r="AC238" s="29"/>
      <c r="AD238" s="27"/>
      <c r="AE238" s="28"/>
      <c r="AF238" s="29"/>
      <c r="AG238" s="27"/>
      <c r="AH238" s="28"/>
      <c r="AI238" s="29"/>
      <c r="AJ238" s="27"/>
      <c r="AK238" s="28"/>
      <c r="AL238" s="29"/>
      <c r="AM238" s="366">
        <f>AM236-AO236</f>
        <v>0</v>
      </c>
      <c r="AN238" s="367"/>
      <c r="AO238" s="368"/>
      <c r="AP238" s="378"/>
      <c r="AQ238" s="379"/>
      <c r="AR238" s="9"/>
      <c r="AS238" s="10"/>
      <c r="AT238" s="384"/>
      <c r="AU238" s="385"/>
      <c r="AV238" s="365"/>
      <c r="AW238" s="384"/>
      <c r="AX238" s="385"/>
      <c r="AY238" s="365"/>
      <c r="AZ238" s="354"/>
    </row>
    <row r="239" spans="1:52" ht="9" customHeight="1">
      <c r="A239" t="e">
        <v>#N/A</v>
      </c>
      <c r="B239" s="416" t="e">
        <f>VLOOKUP(AZ239,onna,2)</f>
        <v>#REF!</v>
      </c>
      <c r="C239" s="392">
        <v>4</v>
      </c>
      <c r="D239" s="456" t="e">
        <f>VLOOKUP(B239,WLIST,2,TRUE)&amp;"　"&amp;VLOOKUP(B239,WLIST,3,TRUE)</f>
        <v>#REF!</v>
      </c>
      <c r="E239" s="458" t="e">
        <f>VLOOKUP(B239,WLIST,4,TRUE)</f>
        <v>#REF!</v>
      </c>
      <c r="F239" s="21">
        <f>IF(F240&gt;H240,1,0)</f>
        <v>0</v>
      </c>
      <c r="G239" s="22"/>
      <c r="H239" s="23">
        <f>IF(H240&gt;F240,1,0)</f>
        <v>0</v>
      </c>
      <c r="I239" s="21">
        <f>IF(I240&gt;K240,1,0)</f>
        <v>0</v>
      </c>
      <c r="J239" s="22"/>
      <c r="K239" s="23">
        <f>IF(K240&gt;I240,1,0)</f>
        <v>0</v>
      </c>
      <c r="L239" s="21">
        <f>IF(L240&gt;N240,1,0)</f>
        <v>0</v>
      </c>
      <c r="M239" s="22"/>
      <c r="N239" s="23">
        <f>IF(N240&gt;L240,1,0)</f>
        <v>0</v>
      </c>
      <c r="O239" s="21">
        <f>IF(O240&gt;Q240,1,0)</f>
        <v>0</v>
      </c>
      <c r="P239" s="22"/>
      <c r="Q239" s="23">
        <f>IF(Q240&gt;O240,1,0)</f>
        <v>0</v>
      </c>
      <c r="R239" s="21">
        <f>IF(R240&gt;T240,1,0)</f>
        <v>0</v>
      </c>
      <c r="S239" s="127"/>
      <c r="T239" s="23">
        <f>IF(T240&gt;R240,1,0)</f>
        <v>0</v>
      </c>
      <c r="U239" s="21">
        <f>IF(U240&gt;W240,1,0)</f>
        <v>0</v>
      </c>
      <c r="V239" s="22"/>
      <c r="W239" s="23">
        <f>IF(W240&gt;U240,1,0)</f>
        <v>0</v>
      </c>
      <c r="X239" s="21">
        <f>IF(X240&gt;Z240,1,0)</f>
        <v>0</v>
      </c>
      <c r="Y239" s="22"/>
      <c r="Z239" s="23">
        <f>IF(Z240&gt;X240,1,0)</f>
        <v>0</v>
      </c>
      <c r="AA239" s="21">
        <f>IF(AA240&gt;AC240,1,0)</f>
        <v>0</v>
      </c>
      <c r="AB239" s="22"/>
      <c r="AC239" s="23">
        <f>IF(AC240&gt;AA240,1,0)</f>
        <v>0</v>
      </c>
      <c r="AD239" s="21">
        <f>IF(AD240&gt;AF240,1,0)</f>
        <v>0</v>
      </c>
      <c r="AE239" s="22"/>
      <c r="AF239" s="23">
        <f>IF(AF240&gt;AD240,1,0)</f>
        <v>0</v>
      </c>
      <c r="AG239" s="21">
        <f>IF(AG240&gt;AI240,1,0)</f>
        <v>0</v>
      </c>
      <c r="AH239" s="22"/>
      <c r="AI239" s="23">
        <f>IF(AI240&gt;AG240,1,0)</f>
        <v>0</v>
      </c>
      <c r="AJ239" s="21"/>
      <c r="AK239" s="22"/>
      <c r="AL239" s="23"/>
      <c r="AM239" s="24"/>
      <c r="AN239" s="25"/>
      <c r="AO239" s="26"/>
      <c r="AP239" s="376" t="e">
        <f>RANK(AW239,AW$51:AX$90)</f>
        <v>#DIV/0!</v>
      </c>
      <c r="AQ239" s="377"/>
      <c r="AR239" s="9"/>
      <c r="AS239" s="10"/>
      <c r="AT239" s="380" t="e">
        <f>AJ240/(AJ240+AL240)</f>
        <v>#DIV/0!</v>
      </c>
      <c r="AU239" s="381"/>
      <c r="AV239" s="365"/>
      <c r="AW239" s="380" t="e">
        <f>AT239+AV239</f>
        <v>#DIV/0!</v>
      </c>
      <c r="AX239" s="381"/>
      <c r="AY239" s="416"/>
      <c r="AZ239" s="416"/>
    </row>
    <row r="240" spans="1:52" ht="9" customHeight="1">
      <c r="B240" s="417"/>
      <c r="C240" s="393"/>
      <c r="D240" s="457"/>
      <c r="E240" s="459"/>
      <c r="F240" s="382">
        <f>Q228</f>
        <v>0</v>
      </c>
      <c r="G240" s="387" t="s">
        <v>3</v>
      </c>
      <c r="H240" s="383">
        <f>O228</f>
        <v>0</v>
      </c>
      <c r="I240" s="382">
        <f>Q232</f>
        <v>0</v>
      </c>
      <c r="J240" s="387" t="s">
        <v>3</v>
      </c>
      <c r="K240" s="383">
        <f>O232</f>
        <v>0</v>
      </c>
      <c r="L240" s="382">
        <f>Q236</f>
        <v>0</v>
      </c>
      <c r="M240" s="387" t="s">
        <v>3</v>
      </c>
      <c r="N240" s="383">
        <f>O236</f>
        <v>0</v>
      </c>
      <c r="O240" s="382"/>
      <c r="P240" s="387"/>
      <c r="Q240" s="383"/>
      <c r="R240" s="358"/>
      <c r="S240" s="460" t="s">
        <v>3</v>
      </c>
      <c r="T240" s="360"/>
      <c r="U240" s="382"/>
      <c r="V240" s="387" t="s">
        <v>3</v>
      </c>
      <c r="W240" s="383"/>
      <c r="X240" s="358"/>
      <c r="Y240" s="359" t="s">
        <v>3</v>
      </c>
      <c r="Z240" s="360"/>
      <c r="AA240" s="382"/>
      <c r="AB240" s="359" t="s">
        <v>3</v>
      </c>
      <c r="AC240" s="383"/>
      <c r="AD240" s="382"/>
      <c r="AE240" s="387" t="s">
        <v>3</v>
      </c>
      <c r="AF240" s="383"/>
      <c r="AG240" s="382"/>
      <c r="AH240" s="387" t="s">
        <v>3</v>
      </c>
      <c r="AI240" s="383"/>
      <c r="AJ240" s="382">
        <f>F239+I239+L239+O239+R239+AG239+U239+X239+AA239+AD239</f>
        <v>0</v>
      </c>
      <c r="AK240" s="387" t="s">
        <v>3</v>
      </c>
      <c r="AL240" s="383">
        <f>H239+K239+N239+Q239+T239+AI239+W239+Z239+AC239+AF239</f>
        <v>0</v>
      </c>
      <c r="AM240" s="382">
        <f>F240+I240+L240+O240+R240+AG240+U240+X240+AA240+AD240+AG240</f>
        <v>0</v>
      </c>
      <c r="AN240" s="387" t="s">
        <v>3</v>
      </c>
      <c r="AO240" s="383">
        <f>H240+K240+N240+Q240+T240+AI240+W240+Z240+AC240+AF240+AI240</f>
        <v>0</v>
      </c>
      <c r="AP240" s="358"/>
      <c r="AQ240" s="360"/>
      <c r="AR240" s="9"/>
      <c r="AS240" s="10"/>
      <c r="AT240" s="382"/>
      <c r="AU240" s="383"/>
      <c r="AV240" s="365"/>
      <c r="AW240" s="382"/>
      <c r="AX240" s="383"/>
      <c r="AY240" s="417"/>
      <c r="AZ240" s="418"/>
    </row>
    <row r="241" spans="1:52" ht="9" customHeight="1">
      <c r="A241" t="e">
        <v>#N/A</v>
      </c>
      <c r="B241" s="416" t="e">
        <f>VLOOKUP(AZ241,onna,2)</f>
        <v>#REF!</v>
      </c>
      <c r="C241" s="393"/>
      <c r="D241" s="461" t="e">
        <f>VLOOKUP(B241,WLIST,2,TRUE)&amp;"　"&amp;VLOOKUP(B241,WLIST,3,TRUE)</f>
        <v>#REF!</v>
      </c>
      <c r="E241" s="462" t="e">
        <f>VLOOKUP(B241,WLIST,4,TRUE)</f>
        <v>#REF!</v>
      </c>
      <c r="F241" s="382"/>
      <c r="G241" s="387"/>
      <c r="H241" s="383"/>
      <c r="I241" s="382"/>
      <c r="J241" s="387"/>
      <c r="K241" s="383"/>
      <c r="L241" s="382"/>
      <c r="M241" s="387"/>
      <c r="N241" s="383"/>
      <c r="O241" s="382"/>
      <c r="P241" s="387"/>
      <c r="Q241" s="383"/>
      <c r="R241" s="358"/>
      <c r="S241" s="460"/>
      <c r="T241" s="360"/>
      <c r="U241" s="382"/>
      <c r="V241" s="387"/>
      <c r="W241" s="383"/>
      <c r="X241" s="358"/>
      <c r="Y241" s="359"/>
      <c r="Z241" s="360"/>
      <c r="AA241" s="382"/>
      <c r="AB241" s="359"/>
      <c r="AC241" s="383"/>
      <c r="AD241" s="382"/>
      <c r="AE241" s="387"/>
      <c r="AF241" s="383"/>
      <c r="AG241" s="382"/>
      <c r="AH241" s="387"/>
      <c r="AI241" s="383"/>
      <c r="AJ241" s="382"/>
      <c r="AK241" s="387"/>
      <c r="AL241" s="383"/>
      <c r="AM241" s="382"/>
      <c r="AN241" s="387"/>
      <c r="AO241" s="383"/>
      <c r="AP241" s="358"/>
      <c r="AQ241" s="360"/>
      <c r="AR241" s="9"/>
      <c r="AS241" s="10"/>
      <c r="AT241" s="382"/>
      <c r="AU241" s="383"/>
      <c r="AV241" s="365"/>
      <c r="AW241" s="382"/>
      <c r="AX241" s="383"/>
      <c r="AY241" s="416"/>
      <c r="AZ241" s="416"/>
    </row>
    <row r="242" spans="1:52" ht="9" customHeight="1">
      <c r="B242" s="417"/>
      <c r="C242" s="394"/>
      <c r="D242" s="493"/>
      <c r="E242" s="492"/>
      <c r="F242" s="27"/>
      <c r="G242" s="28"/>
      <c r="H242" s="29"/>
      <c r="I242" s="27"/>
      <c r="J242" s="28"/>
      <c r="K242" s="29"/>
      <c r="L242" s="27"/>
      <c r="M242" s="28"/>
      <c r="N242" s="29"/>
      <c r="O242" s="27"/>
      <c r="P242" s="28"/>
      <c r="Q242" s="29"/>
      <c r="R242" s="30"/>
      <c r="S242" s="128"/>
      <c r="T242" s="32"/>
      <c r="U242" s="27"/>
      <c r="V242" s="28"/>
      <c r="W242" s="29"/>
      <c r="X242" s="30"/>
      <c r="Y242" s="31"/>
      <c r="Z242" s="32"/>
      <c r="AA242" s="27"/>
      <c r="AB242" s="31"/>
      <c r="AC242" s="29"/>
      <c r="AD242" s="27"/>
      <c r="AE242" s="28"/>
      <c r="AF242" s="29"/>
      <c r="AG242" s="27"/>
      <c r="AH242" s="28"/>
      <c r="AI242" s="29"/>
      <c r="AJ242" s="27"/>
      <c r="AK242" s="28"/>
      <c r="AL242" s="29"/>
      <c r="AM242" s="366">
        <f>AM240-AO240</f>
        <v>0</v>
      </c>
      <c r="AN242" s="367"/>
      <c r="AO242" s="368"/>
      <c r="AP242" s="378"/>
      <c r="AQ242" s="379"/>
      <c r="AR242" s="9"/>
      <c r="AS242" s="10"/>
      <c r="AT242" s="384"/>
      <c r="AU242" s="385"/>
      <c r="AV242" s="365"/>
      <c r="AW242" s="384"/>
      <c r="AX242" s="385"/>
      <c r="AY242" s="417"/>
      <c r="AZ242" s="418"/>
    </row>
    <row r="243" spans="1:52" s="15" customFormat="1" ht="9" customHeight="1">
      <c r="A243" s="15" t="e">
        <v>#N/A</v>
      </c>
      <c r="B243" s="416" t="e">
        <f>VLOOKUP(AZ243,onna,2)</f>
        <v>#REF!</v>
      </c>
      <c r="C243" s="392">
        <v>5</v>
      </c>
      <c r="D243" s="456" t="e">
        <f>VLOOKUP(B243,WLIST,2,TRUE)&amp;"　"&amp;VLOOKUP(B243,WLIST,3,TRUE)</f>
        <v>#REF!</v>
      </c>
      <c r="E243" s="458" t="e">
        <f>VLOOKUP(B243,WLIST,4,TRUE)</f>
        <v>#REF!</v>
      </c>
      <c r="F243" s="21">
        <f>IF(F244&gt;H244,1,0)</f>
        <v>0</v>
      </c>
      <c r="G243" s="22"/>
      <c r="H243" s="23">
        <f>IF(H244&gt;F244,1,0)</f>
        <v>0</v>
      </c>
      <c r="I243" s="21">
        <f>IF(I244&gt;K244,1,0)</f>
        <v>0</v>
      </c>
      <c r="J243" s="22"/>
      <c r="K243" s="23">
        <f>IF(K244&gt;I244,1,0)</f>
        <v>0</v>
      </c>
      <c r="L243" s="21">
        <f>IF(L244&gt;N244,1,0)</f>
        <v>0</v>
      </c>
      <c r="M243" s="22"/>
      <c r="N243" s="23">
        <f>IF(N244&gt;L244,1,0)</f>
        <v>0</v>
      </c>
      <c r="O243" s="21">
        <f>IF(O244&gt;Q244,1,0)</f>
        <v>0</v>
      </c>
      <c r="P243" s="22"/>
      <c r="Q243" s="23">
        <f>IF(Q244&gt;O244,1,0)</f>
        <v>0</v>
      </c>
      <c r="R243" s="21">
        <f>IF(R244&gt;T244,1,0)</f>
        <v>0</v>
      </c>
      <c r="S243" s="127"/>
      <c r="T243" s="23">
        <f>IF(T244&gt;R244,1,0)</f>
        <v>0</v>
      </c>
      <c r="U243" s="21">
        <f>IF(U244&gt;W244,1,0)</f>
        <v>0</v>
      </c>
      <c r="V243" s="22"/>
      <c r="W243" s="23">
        <f>IF(W244&gt;U244,1,0)</f>
        <v>0</v>
      </c>
      <c r="X243" s="21">
        <f>IF(X244&gt;Z244,1,0)</f>
        <v>0</v>
      </c>
      <c r="Y243" s="22"/>
      <c r="Z243" s="23">
        <f>IF(Z244&gt;X244,1,0)</f>
        <v>0</v>
      </c>
      <c r="AA243" s="21">
        <f>IF(AA244&gt;AC244,1,0)</f>
        <v>0</v>
      </c>
      <c r="AB243" s="22"/>
      <c r="AC243" s="23">
        <f>IF(AC244&gt;AA244,1,0)</f>
        <v>0</v>
      </c>
      <c r="AD243" s="21">
        <f>IF(AD244&gt;AF244,1,0)</f>
        <v>0</v>
      </c>
      <c r="AE243" s="22"/>
      <c r="AF243" s="23">
        <f>IF(AF244&gt;AD244,1,0)</f>
        <v>0</v>
      </c>
      <c r="AG243" s="21">
        <f>IF(AG244&gt;AI244,1,0)</f>
        <v>0</v>
      </c>
      <c r="AH243" s="22"/>
      <c r="AI243" s="23">
        <f>IF(AI244&gt;AG244,1,0)</f>
        <v>0</v>
      </c>
      <c r="AJ243" s="21"/>
      <c r="AK243" s="22"/>
      <c r="AL243" s="23"/>
      <c r="AM243" s="24"/>
      <c r="AN243" s="25"/>
      <c r="AO243" s="26"/>
      <c r="AP243" s="376" t="e">
        <f>RANK(AW243,AW$51:AX$90)</f>
        <v>#DIV/0!</v>
      </c>
      <c r="AQ243" s="377"/>
      <c r="AR243" s="35"/>
      <c r="AS243" s="17"/>
      <c r="AT243" s="376" t="e">
        <f>AJ244/(AJ244+AL244)</f>
        <v>#DIV/0!</v>
      </c>
      <c r="AU243" s="377"/>
      <c r="AV243" s="440"/>
      <c r="AW243" s="376" t="e">
        <f>AT243+AV243</f>
        <v>#DIV/0!</v>
      </c>
      <c r="AX243" s="377"/>
      <c r="AY243" s="416"/>
      <c r="AZ243" s="416"/>
    </row>
    <row r="244" spans="1:52" s="15" customFormat="1" ht="9" customHeight="1">
      <c r="B244" s="417"/>
      <c r="C244" s="393"/>
      <c r="D244" s="457"/>
      <c r="E244" s="459"/>
      <c r="F244" s="382">
        <f>T228</f>
        <v>0</v>
      </c>
      <c r="G244" s="387" t="s">
        <v>3</v>
      </c>
      <c r="H244" s="383">
        <f>R228</f>
        <v>0</v>
      </c>
      <c r="I244" s="382">
        <f>T232</f>
        <v>0</v>
      </c>
      <c r="J244" s="387" t="s">
        <v>3</v>
      </c>
      <c r="K244" s="383">
        <f>R232</f>
        <v>0</v>
      </c>
      <c r="L244" s="382">
        <f>T236</f>
        <v>0</v>
      </c>
      <c r="M244" s="387" t="s">
        <v>3</v>
      </c>
      <c r="N244" s="383">
        <f>R236</f>
        <v>0</v>
      </c>
      <c r="O244" s="382">
        <f>T240</f>
        <v>0</v>
      </c>
      <c r="P244" s="387" t="s">
        <v>3</v>
      </c>
      <c r="Q244" s="383">
        <f>R240</f>
        <v>0</v>
      </c>
      <c r="R244" s="358"/>
      <c r="S244" s="460"/>
      <c r="T244" s="360"/>
      <c r="U244" s="382"/>
      <c r="V244" s="387" t="s">
        <v>3</v>
      </c>
      <c r="W244" s="383"/>
      <c r="X244" s="358"/>
      <c r="Y244" s="359" t="s">
        <v>3</v>
      </c>
      <c r="Z244" s="360"/>
      <c r="AA244" s="382"/>
      <c r="AB244" s="359" t="s">
        <v>3</v>
      </c>
      <c r="AC244" s="383"/>
      <c r="AD244" s="382"/>
      <c r="AE244" s="387" t="s">
        <v>3</v>
      </c>
      <c r="AF244" s="383"/>
      <c r="AG244" s="382"/>
      <c r="AH244" s="387" t="s">
        <v>3</v>
      </c>
      <c r="AI244" s="383"/>
      <c r="AJ244" s="382">
        <f>F243+I243+L243+O243+R243+AG243+U243+X243+AA243+AD243</f>
        <v>0</v>
      </c>
      <c r="AK244" s="387" t="s">
        <v>3</v>
      </c>
      <c r="AL244" s="383">
        <f>H243+K243+N243+Q243+T243+AI243+W243+Z243+AC243+AF243</f>
        <v>0</v>
      </c>
      <c r="AM244" s="382">
        <f>F244+I244+L244+O244+R244+AG244+U244+X244+AA244+AD244+AG244</f>
        <v>0</v>
      </c>
      <c r="AN244" s="387" t="s">
        <v>3</v>
      </c>
      <c r="AO244" s="383">
        <f>H244+K244+N244+Q244+T244+AI244+W244+Z244+AC244+AF244+AI244</f>
        <v>0</v>
      </c>
      <c r="AP244" s="358"/>
      <c r="AQ244" s="360"/>
      <c r="AR244" s="35"/>
      <c r="AS244" s="17"/>
      <c r="AT244" s="358"/>
      <c r="AU244" s="360"/>
      <c r="AV244" s="440"/>
      <c r="AW244" s="358"/>
      <c r="AX244" s="360"/>
      <c r="AY244" s="417"/>
      <c r="AZ244" s="418"/>
    </row>
    <row r="245" spans="1:52" s="15" customFormat="1" ht="9" customHeight="1">
      <c r="A245" s="15" t="e">
        <v>#N/A</v>
      </c>
      <c r="B245" s="416" t="e">
        <f>VLOOKUP(AZ245,onna,2)</f>
        <v>#REF!</v>
      </c>
      <c r="C245" s="393"/>
      <c r="D245" s="461" t="e">
        <f>VLOOKUP(B245,WLIST,2,TRUE)&amp;"　"&amp;VLOOKUP(B245,WLIST,3,TRUE)</f>
        <v>#REF!</v>
      </c>
      <c r="E245" s="462" t="e">
        <f>VLOOKUP(B245,WLIST,4,TRUE)</f>
        <v>#REF!</v>
      </c>
      <c r="F245" s="382"/>
      <c r="G245" s="387"/>
      <c r="H245" s="383"/>
      <c r="I245" s="382"/>
      <c r="J245" s="387"/>
      <c r="K245" s="383"/>
      <c r="L245" s="382"/>
      <c r="M245" s="387"/>
      <c r="N245" s="383"/>
      <c r="O245" s="382"/>
      <c r="P245" s="387"/>
      <c r="Q245" s="383"/>
      <c r="R245" s="358"/>
      <c r="S245" s="460"/>
      <c r="T245" s="360"/>
      <c r="U245" s="382"/>
      <c r="V245" s="387"/>
      <c r="W245" s="383"/>
      <c r="X245" s="358"/>
      <c r="Y245" s="359"/>
      <c r="Z245" s="360"/>
      <c r="AA245" s="382"/>
      <c r="AB245" s="359"/>
      <c r="AC245" s="383"/>
      <c r="AD245" s="382"/>
      <c r="AE245" s="387"/>
      <c r="AF245" s="383"/>
      <c r="AG245" s="382"/>
      <c r="AH245" s="387"/>
      <c r="AI245" s="383"/>
      <c r="AJ245" s="382"/>
      <c r="AK245" s="387"/>
      <c r="AL245" s="383"/>
      <c r="AM245" s="382"/>
      <c r="AN245" s="387"/>
      <c r="AO245" s="383"/>
      <c r="AP245" s="358"/>
      <c r="AQ245" s="360"/>
      <c r="AR245" s="35"/>
      <c r="AS245" s="17"/>
      <c r="AT245" s="358"/>
      <c r="AU245" s="360"/>
      <c r="AV245" s="440"/>
      <c r="AW245" s="358"/>
      <c r="AX245" s="360"/>
      <c r="AY245" s="416"/>
      <c r="AZ245" s="416"/>
    </row>
    <row r="246" spans="1:52" s="15" customFormat="1" ht="9" customHeight="1">
      <c r="B246" s="417"/>
      <c r="C246" s="394"/>
      <c r="D246" s="493"/>
      <c r="E246" s="492"/>
      <c r="F246" s="27"/>
      <c r="G246" s="28"/>
      <c r="H246" s="29"/>
      <c r="I246" s="27"/>
      <c r="J246" s="28"/>
      <c r="K246" s="29"/>
      <c r="L246" s="27"/>
      <c r="M246" s="28"/>
      <c r="N246" s="29"/>
      <c r="O246" s="27"/>
      <c r="P246" s="28"/>
      <c r="Q246" s="29"/>
      <c r="R246" s="30"/>
      <c r="S246" s="128"/>
      <c r="T246" s="32"/>
      <c r="U246" s="27"/>
      <c r="V246" s="28"/>
      <c r="W246" s="29"/>
      <c r="X246" s="30"/>
      <c r="Y246" s="31"/>
      <c r="Z246" s="32"/>
      <c r="AA246" s="27"/>
      <c r="AB246" s="31"/>
      <c r="AC246" s="29"/>
      <c r="AD246" s="27"/>
      <c r="AE246" s="28"/>
      <c r="AF246" s="29"/>
      <c r="AG246" s="27"/>
      <c r="AH246" s="28"/>
      <c r="AI246" s="29"/>
      <c r="AJ246" s="27"/>
      <c r="AK246" s="28"/>
      <c r="AL246" s="29"/>
      <c r="AM246" s="366">
        <f>AM244-AO244</f>
        <v>0</v>
      </c>
      <c r="AN246" s="367"/>
      <c r="AO246" s="368"/>
      <c r="AP246" s="378"/>
      <c r="AQ246" s="379"/>
      <c r="AR246" s="35"/>
      <c r="AS246" s="17"/>
      <c r="AT246" s="378"/>
      <c r="AU246" s="379"/>
      <c r="AV246" s="440"/>
      <c r="AW246" s="378"/>
      <c r="AX246" s="379"/>
      <c r="AY246" s="417"/>
      <c r="AZ246" s="418"/>
    </row>
    <row r="247" spans="1:52" ht="9" customHeight="1">
      <c r="A247" t="e">
        <v>#N/A</v>
      </c>
      <c r="B247" s="416" t="e">
        <f>VLOOKUP(AZ247,onna,2)</f>
        <v>#REF!</v>
      </c>
      <c r="C247" s="392">
        <v>6</v>
      </c>
      <c r="D247" s="494" t="e">
        <f>VLOOKUP(B247,WLIST,2,TRUE)&amp;"　"&amp;VLOOKUP(B247,WLIST,3,TRUE)</f>
        <v>#REF!</v>
      </c>
      <c r="E247" s="496" t="e">
        <f>VLOOKUP(B247,WLIST,4,TRUE)</f>
        <v>#REF!</v>
      </c>
      <c r="F247" s="21">
        <f>IF(F248&gt;H248,1,0)</f>
        <v>0</v>
      </c>
      <c r="G247" s="22"/>
      <c r="H247" s="23">
        <f>IF(H248&gt;F248,1,0)</f>
        <v>0</v>
      </c>
      <c r="I247" s="21">
        <f>IF(I248&gt;K248,1,0)</f>
        <v>0</v>
      </c>
      <c r="J247" s="22"/>
      <c r="K247" s="23">
        <f>IF(K248&gt;I248,1,0)</f>
        <v>0</v>
      </c>
      <c r="L247" s="21">
        <f>IF(L248&gt;N248,1,0)</f>
        <v>0</v>
      </c>
      <c r="M247" s="22"/>
      <c r="N247" s="23">
        <f>IF(N248&gt;L248,1,0)</f>
        <v>0</v>
      </c>
      <c r="O247" s="21">
        <f>IF(O248&gt;Q248,1,0)</f>
        <v>0</v>
      </c>
      <c r="P247" s="22"/>
      <c r="Q247" s="23">
        <f>IF(Q248&gt;O248,1,0)</f>
        <v>0</v>
      </c>
      <c r="R247" s="21">
        <f>IF(R248&gt;T248,1,0)</f>
        <v>0</v>
      </c>
      <c r="S247" s="127"/>
      <c r="T247" s="23">
        <f>IF(T248&gt;R248,1,0)</f>
        <v>0</v>
      </c>
      <c r="U247" s="21">
        <f>IF(U248&gt;W248,1,0)</f>
        <v>0</v>
      </c>
      <c r="V247" s="22"/>
      <c r="W247" s="23">
        <f>IF(W248&gt;U248,1,0)</f>
        <v>0</v>
      </c>
      <c r="X247" s="21">
        <f>IF(X248&gt;Z248,1,0)</f>
        <v>0</v>
      </c>
      <c r="Y247" s="22"/>
      <c r="Z247" s="23">
        <f>IF(Z248&gt;X248,1,0)</f>
        <v>0</v>
      </c>
      <c r="AA247" s="21">
        <f>IF(AA248&gt;AC248,1,0)</f>
        <v>0</v>
      </c>
      <c r="AB247" s="22"/>
      <c r="AC247" s="23">
        <f>IF(AC248&gt;AA248,1,0)</f>
        <v>0</v>
      </c>
      <c r="AD247" s="21">
        <f>IF(AD248&gt;AF248,1,0)</f>
        <v>0</v>
      </c>
      <c r="AE247" s="22"/>
      <c r="AF247" s="23">
        <f>IF(AF248&gt;AD248,1,0)</f>
        <v>0</v>
      </c>
      <c r="AG247" s="21">
        <f>IF(AG248&gt;AI248,1,0)</f>
        <v>0</v>
      </c>
      <c r="AH247" s="22"/>
      <c r="AI247" s="23">
        <f>IF(AI248&gt;AG248,1,0)</f>
        <v>0</v>
      </c>
      <c r="AJ247" s="21"/>
      <c r="AK247" s="22"/>
      <c r="AL247" s="23"/>
      <c r="AM247" s="24"/>
      <c r="AN247" s="25"/>
      <c r="AO247" s="26"/>
      <c r="AP247" s="376"/>
      <c r="AQ247" s="377"/>
      <c r="AR247" s="9"/>
      <c r="AS247" s="10"/>
      <c r="AT247" s="380"/>
      <c r="AU247" s="381"/>
      <c r="AV247" s="365"/>
      <c r="AW247" s="380"/>
      <c r="AX247" s="381"/>
      <c r="AY247" s="416"/>
      <c r="AZ247" s="416"/>
    </row>
    <row r="248" spans="1:52" ht="9" customHeight="1">
      <c r="B248" s="417"/>
      <c r="C248" s="393"/>
      <c r="D248" s="495"/>
      <c r="E248" s="497"/>
      <c r="F248" s="382">
        <f>W228</f>
        <v>0</v>
      </c>
      <c r="G248" s="387" t="s">
        <v>3</v>
      </c>
      <c r="H248" s="383">
        <f>U228</f>
        <v>0</v>
      </c>
      <c r="I248" s="382">
        <f>W232</f>
        <v>0</v>
      </c>
      <c r="J248" s="387" t="s">
        <v>3</v>
      </c>
      <c r="K248" s="383">
        <f>U232</f>
        <v>0</v>
      </c>
      <c r="L248" s="382">
        <f>W236</f>
        <v>0</v>
      </c>
      <c r="M248" s="387" t="s">
        <v>3</v>
      </c>
      <c r="N248" s="383">
        <f>U236</f>
        <v>0</v>
      </c>
      <c r="O248" s="382">
        <f>W240</f>
        <v>0</v>
      </c>
      <c r="P248" s="387" t="s">
        <v>3</v>
      </c>
      <c r="Q248" s="383">
        <f>U240</f>
        <v>0</v>
      </c>
      <c r="R248" s="382">
        <f>W244</f>
        <v>0</v>
      </c>
      <c r="S248" s="460" t="s">
        <v>3</v>
      </c>
      <c r="T248" s="383">
        <f>U244</f>
        <v>0</v>
      </c>
      <c r="U248" s="382"/>
      <c r="V248" s="387"/>
      <c r="W248" s="383"/>
      <c r="X248" s="358"/>
      <c r="Y248" s="359" t="s">
        <v>3</v>
      </c>
      <c r="Z248" s="360"/>
      <c r="AA248" s="382"/>
      <c r="AB248" s="359" t="s">
        <v>3</v>
      </c>
      <c r="AC248" s="383"/>
      <c r="AD248" s="382"/>
      <c r="AE248" s="387" t="s">
        <v>3</v>
      </c>
      <c r="AF248" s="383"/>
      <c r="AG248" s="382"/>
      <c r="AH248" s="387" t="s">
        <v>3</v>
      </c>
      <c r="AI248" s="383"/>
      <c r="AJ248" s="382">
        <f>F247+I247+L247+O247+R247+AG247+U247+X247+AA247+AD247</f>
        <v>0</v>
      </c>
      <c r="AK248" s="387" t="s">
        <v>3</v>
      </c>
      <c r="AL248" s="383">
        <f>H247+K247+N247+Q247+T247+AI247+W247+Z247+AC247+AF247</f>
        <v>0</v>
      </c>
      <c r="AM248" s="382">
        <f>F248+I248+L248+O248+R248+AG248+U248+X248+AA248+AD248+AG248</f>
        <v>0</v>
      </c>
      <c r="AN248" s="387" t="s">
        <v>3</v>
      </c>
      <c r="AO248" s="383">
        <f>H248+K248+N248+Q248+T248+AI248+W248+Z248+AC248+AF248+AI248</f>
        <v>0</v>
      </c>
      <c r="AP248" s="358"/>
      <c r="AQ248" s="360"/>
      <c r="AR248" s="9"/>
      <c r="AS248" s="10"/>
      <c r="AT248" s="382"/>
      <c r="AU248" s="383"/>
      <c r="AV248" s="365"/>
      <c r="AW248" s="382"/>
      <c r="AX248" s="383"/>
      <c r="AY248" s="417"/>
      <c r="AZ248" s="418"/>
    </row>
    <row r="249" spans="1:52" ht="9" customHeight="1">
      <c r="A249" t="e">
        <v>#N/A</v>
      </c>
      <c r="B249" s="416" t="e">
        <f>VLOOKUP(AZ249,onna,2)</f>
        <v>#REF!</v>
      </c>
      <c r="C249" s="393"/>
      <c r="D249" s="498" t="e">
        <f>VLOOKUP(B249,WLIST,2,TRUE)&amp;"　"&amp;VLOOKUP(B249,WLIST,3,TRUE)</f>
        <v>#REF!</v>
      </c>
      <c r="E249" s="500" t="e">
        <f>VLOOKUP(B249,WLIST,4,TRUE)</f>
        <v>#REF!</v>
      </c>
      <c r="F249" s="382"/>
      <c r="G249" s="387"/>
      <c r="H249" s="383"/>
      <c r="I249" s="382"/>
      <c r="J249" s="387"/>
      <c r="K249" s="383"/>
      <c r="L249" s="382"/>
      <c r="M249" s="387"/>
      <c r="N249" s="383"/>
      <c r="O249" s="382"/>
      <c r="P249" s="387"/>
      <c r="Q249" s="383"/>
      <c r="R249" s="382"/>
      <c r="S249" s="460"/>
      <c r="T249" s="383"/>
      <c r="U249" s="382"/>
      <c r="V249" s="387"/>
      <c r="W249" s="383"/>
      <c r="X249" s="358"/>
      <c r="Y249" s="359"/>
      <c r="Z249" s="360"/>
      <c r="AA249" s="382"/>
      <c r="AB249" s="359"/>
      <c r="AC249" s="383"/>
      <c r="AD249" s="382"/>
      <c r="AE249" s="387"/>
      <c r="AF249" s="383"/>
      <c r="AG249" s="382"/>
      <c r="AH249" s="387"/>
      <c r="AI249" s="383"/>
      <c r="AJ249" s="382"/>
      <c r="AK249" s="387"/>
      <c r="AL249" s="383"/>
      <c r="AM249" s="382"/>
      <c r="AN249" s="387"/>
      <c r="AO249" s="383"/>
      <c r="AP249" s="358"/>
      <c r="AQ249" s="360"/>
      <c r="AR249" s="9"/>
      <c r="AS249" s="10"/>
      <c r="AT249" s="382"/>
      <c r="AU249" s="383"/>
      <c r="AV249" s="365"/>
      <c r="AW249" s="382"/>
      <c r="AX249" s="383"/>
      <c r="AY249" s="416"/>
      <c r="AZ249" s="416"/>
    </row>
    <row r="250" spans="1:52" ht="9" customHeight="1">
      <c r="B250" s="417"/>
      <c r="C250" s="394"/>
      <c r="D250" s="499"/>
      <c r="E250" s="501"/>
      <c r="F250" s="27"/>
      <c r="G250" s="28"/>
      <c r="H250" s="29"/>
      <c r="I250" s="27"/>
      <c r="J250" s="28"/>
      <c r="K250" s="29"/>
      <c r="L250" s="27"/>
      <c r="M250" s="28"/>
      <c r="N250" s="29"/>
      <c r="O250" s="27"/>
      <c r="P250" s="28"/>
      <c r="Q250" s="29"/>
      <c r="R250" s="27"/>
      <c r="S250" s="128"/>
      <c r="T250" s="29"/>
      <c r="U250" s="27"/>
      <c r="V250" s="28"/>
      <c r="W250" s="29"/>
      <c r="X250" s="30"/>
      <c r="Y250" s="31"/>
      <c r="Z250" s="32"/>
      <c r="AA250" s="27"/>
      <c r="AB250" s="31"/>
      <c r="AC250" s="29"/>
      <c r="AD250" s="27"/>
      <c r="AE250" s="28"/>
      <c r="AF250" s="29"/>
      <c r="AG250" s="27"/>
      <c r="AH250" s="28"/>
      <c r="AI250" s="29"/>
      <c r="AJ250" s="27"/>
      <c r="AK250" s="28"/>
      <c r="AL250" s="29"/>
      <c r="AM250" s="366">
        <f>AM248-AO248</f>
        <v>0</v>
      </c>
      <c r="AN250" s="367"/>
      <c r="AO250" s="368"/>
      <c r="AP250" s="378"/>
      <c r="AQ250" s="379"/>
      <c r="AR250" s="9"/>
      <c r="AS250" s="10"/>
      <c r="AT250" s="384"/>
      <c r="AU250" s="385"/>
      <c r="AV250" s="365"/>
      <c r="AW250" s="384"/>
      <c r="AX250" s="385"/>
      <c r="AY250" s="417"/>
      <c r="AZ250" s="418"/>
    </row>
    <row r="251" spans="1:52" ht="9" hidden="1" customHeight="1">
      <c r="B251" s="416"/>
      <c r="C251" s="369">
        <v>7</v>
      </c>
      <c r="D251" s="489" t="e">
        <f>VLOOKUP(B251,WLIST,3,TRUE)&amp;"　"&amp;VLOOKUP(B251,WLIST,4,TRUE)</f>
        <v>#REF!</v>
      </c>
      <c r="E251" s="458" t="e">
        <f>VLOOKUP(B251,WLIST,5,TRUE)</f>
        <v>#REF!</v>
      </c>
      <c r="F251" s="21">
        <f>IF(F252&gt;H252,1,0)</f>
        <v>0</v>
      </c>
      <c r="G251" s="22"/>
      <c r="H251" s="23">
        <f>IF(H252&gt;F252,1,0)</f>
        <v>0</v>
      </c>
      <c r="I251" s="21">
        <f>IF(I252&gt;K252,1,0)</f>
        <v>0</v>
      </c>
      <c r="J251" s="22"/>
      <c r="K251" s="23">
        <f>IF(K252&gt;I252,1,0)</f>
        <v>0</v>
      </c>
      <c r="L251" s="21">
        <f>IF(L252&gt;N252,1,0)</f>
        <v>0</v>
      </c>
      <c r="M251" s="22"/>
      <c r="N251" s="23">
        <f>IF(N252&gt;L252,1,0)</f>
        <v>0</v>
      </c>
      <c r="O251" s="21">
        <f>IF(O252&gt;Q252,1,0)</f>
        <v>0</v>
      </c>
      <c r="P251" s="22"/>
      <c r="Q251" s="23">
        <f>IF(Q252&gt;O252,1,0)</f>
        <v>0</v>
      </c>
      <c r="R251" s="21">
        <f>IF(R252&gt;T252,1,0)</f>
        <v>0</v>
      </c>
      <c r="S251" s="127"/>
      <c r="T251" s="23">
        <f>IF(T252&gt;R252,1,0)</f>
        <v>0</v>
      </c>
      <c r="U251" s="21">
        <f>IF(U252&gt;W252,1,0)</f>
        <v>0</v>
      </c>
      <c r="V251" s="22"/>
      <c r="W251" s="23">
        <f>IF(W252&gt;U252,1,0)</f>
        <v>0</v>
      </c>
      <c r="X251" s="21">
        <f>IF(X252&gt;Z252,1,0)</f>
        <v>0</v>
      </c>
      <c r="Y251" s="22"/>
      <c r="Z251" s="23">
        <f>IF(Z252&gt;X252,1,0)</f>
        <v>0</v>
      </c>
      <c r="AA251" s="21">
        <f>IF(AA252&gt;AC252,1,0)</f>
        <v>0</v>
      </c>
      <c r="AB251" s="22"/>
      <c r="AC251" s="23">
        <f>IF(AC252&gt;AA252,1,0)</f>
        <v>0</v>
      </c>
      <c r="AD251" s="21">
        <f>IF(AD252&gt;AF252,1,0)</f>
        <v>0</v>
      </c>
      <c r="AE251" s="22"/>
      <c r="AF251" s="23">
        <f>IF(AF252&gt;AD252,1,0)</f>
        <v>0</v>
      </c>
      <c r="AG251" s="21">
        <f>IF(AG252&gt;AI252,1,0)</f>
        <v>0</v>
      </c>
      <c r="AH251" s="22"/>
      <c r="AI251" s="23">
        <f>IF(AI252&gt;AG252,1,0)</f>
        <v>0</v>
      </c>
      <c r="AJ251" s="21"/>
      <c r="AK251" s="22"/>
      <c r="AL251" s="23"/>
      <c r="AM251" s="21"/>
      <c r="AN251" s="22"/>
      <c r="AO251" s="23"/>
      <c r="AP251" s="376"/>
      <c r="AQ251" s="377"/>
      <c r="AR251" s="9"/>
      <c r="AS251" s="10"/>
      <c r="AT251" s="380"/>
      <c r="AU251" s="381"/>
      <c r="AV251" s="365"/>
      <c r="AW251" s="380"/>
      <c r="AX251" s="381"/>
      <c r="AY251" s="416"/>
      <c r="AZ251" s="416"/>
    </row>
    <row r="252" spans="1:52" ht="9" hidden="1" customHeight="1">
      <c r="B252" s="417"/>
      <c r="C252" s="370"/>
      <c r="D252" s="490"/>
      <c r="E252" s="462"/>
      <c r="F252" s="358">
        <f>Z228</f>
        <v>0</v>
      </c>
      <c r="G252" s="359" t="s">
        <v>3</v>
      </c>
      <c r="H252" s="360">
        <f>X228</f>
        <v>0</v>
      </c>
      <c r="I252" s="358">
        <f>Z232</f>
        <v>0</v>
      </c>
      <c r="J252" s="359" t="s">
        <v>3</v>
      </c>
      <c r="K252" s="360">
        <f>X232</f>
        <v>0</v>
      </c>
      <c r="L252" s="358">
        <f>Z236</f>
        <v>0</v>
      </c>
      <c r="M252" s="359" t="s">
        <v>3</v>
      </c>
      <c r="N252" s="360">
        <f>X236</f>
        <v>0</v>
      </c>
      <c r="O252" s="358">
        <f>Z240</f>
        <v>0</v>
      </c>
      <c r="P252" s="359" t="s">
        <v>3</v>
      </c>
      <c r="Q252" s="360">
        <f>X240</f>
        <v>0</v>
      </c>
      <c r="R252" s="358">
        <f>Z244</f>
        <v>0</v>
      </c>
      <c r="S252" s="460" t="s">
        <v>3</v>
      </c>
      <c r="T252" s="360">
        <f>X244</f>
        <v>0</v>
      </c>
      <c r="U252" s="358">
        <f>Z248</f>
        <v>0</v>
      </c>
      <c r="V252" s="359" t="s">
        <v>3</v>
      </c>
      <c r="W252" s="360">
        <f>X248</f>
        <v>0</v>
      </c>
      <c r="X252" s="358"/>
      <c r="Y252" s="359"/>
      <c r="Z252" s="360"/>
      <c r="AA252" s="358"/>
      <c r="AB252" s="359" t="s">
        <v>3</v>
      </c>
      <c r="AC252" s="360"/>
      <c r="AD252" s="358"/>
      <c r="AE252" s="359" t="s">
        <v>3</v>
      </c>
      <c r="AF252" s="360"/>
      <c r="AG252" s="358"/>
      <c r="AH252" s="359" t="s">
        <v>3</v>
      </c>
      <c r="AI252" s="360"/>
      <c r="AJ252" s="358">
        <f>F251+I251+L251+O251+R251+AG251+U251+X251+AA251+AD251</f>
        <v>0</v>
      </c>
      <c r="AK252" s="359" t="s">
        <v>3</v>
      </c>
      <c r="AL252" s="360">
        <f>H251+K251+N251+Q251+T251+AI251+W251+Z251+AC251+AF251</f>
        <v>0</v>
      </c>
      <c r="AM252" s="358">
        <f>F252+I252+L252+O252+R252+AG252+U252+X252+AA252+AD252+AG252</f>
        <v>0</v>
      </c>
      <c r="AN252" s="359" t="s">
        <v>3</v>
      </c>
      <c r="AO252" s="360">
        <f>H252+K252+N252+Q252+T252+AI252+W252+Z252+AC252+AF252+AI252</f>
        <v>0</v>
      </c>
      <c r="AP252" s="358"/>
      <c r="AQ252" s="360"/>
      <c r="AR252" s="9"/>
      <c r="AS252" s="10"/>
      <c r="AT252" s="382"/>
      <c r="AU252" s="383"/>
      <c r="AV252" s="365"/>
      <c r="AW252" s="382"/>
      <c r="AX252" s="383"/>
      <c r="AY252" s="417"/>
      <c r="AZ252" s="417"/>
    </row>
    <row r="253" spans="1:52" ht="9" hidden="1" customHeight="1">
      <c r="B253" s="417"/>
      <c r="C253" s="370"/>
      <c r="D253" s="490"/>
      <c r="E253" s="462"/>
      <c r="F253" s="358"/>
      <c r="G253" s="359"/>
      <c r="H253" s="360"/>
      <c r="I253" s="358"/>
      <c r="J253" s="359"/>
      <c r="K253" s="360"/>
      <c r="L253" s="358"/>
      <c r="M253" s="359"/>
      <c r="N253" s="360"/>
      <c r="O253" s="358"/>
      <c r="P253" s="359"/>
      <c r="Q253" s="360"/>
      <c r="R253" s="358"/>
      <c r="S253" s="460"/>
      <c r="T253" s="360"/>
      <c r="U253" s="358"/>
      <c r="V253" s="359"/>
      <c r="W253" s="360"/>
      <c r="X253" s="358"/>
      <c r="Y253" s="359"/>
      <c r="Z253" s="360"/>
      <c r="AA253" s="358"/>
      <c r="AB253" s="359"/>
      <c r="AC253" s="360"/>
      <c r="AD253" s="358"/>
      <c r="AE253" s="359"/>
      <c r="AF253" s="360"/>
      <c r="AG253" s="358"/>
      <c r="AH253" s="359"/>
      <c r="AI253" s="360"/>
      <c r="AJ253" s="358"/>
      <c r="AK253" s="359"/>
      <c r="AL253" s="360"/>
      <c r="AM253" s="358"/>
      <c r="AN253" s="359"/>
      <c r="AO253" s="360"/>
      <c r="AP253" s="358"/>
      <c r="AQ253" s="360"/>
      <c r="AR253" s="9"/>
      <c r="AS253" s="10"/>
      <c r="AT253" s="382"/>
      <c r="AU253" s="383"/>
      <c r="AV253" s="365"/>
      <c r="AW253" s="382"/>
      <c r="AX253" s="383"/>
      <c r="AY253" s="417"/>
      <c r="AZ253" s="417"/>
    </row>
    <row r="254" spans="1:52" ht="9" hidden="1" customHeight="1">
      <c r="B254" s="418"/>
      <c r="C254" s="371"/>
      <c r="D254" s="491"/>
      <c r="E254" s="492"/>
      <c r="F254" s="30"/>
      <c r="G254" s="31"/>
      <c r="H254" s="32"/>
      <c r="I254" s="30"/>
      <c r="J254" s="31"/>
      <c r="K254" s="32"/>
      <c r="L254" s="30"/>
      <c r="M254" s="31"/>
      <c r="N254" s="32"/>
      <c r="O254" s="30"/>
      <c r="P254" s="31"/>
      <c r="Q254" s="32"/>
      <c r="R254" s="30"/>
      <c r="S254" s="128"/>
      <c r="T254" s="32"/>
      <c r="U254" s="30"/>
      <c r="V254" s="31"/>
      <c r="W254" s="32"/>
      <c r="X254" s="30"/>
      <c r="Y254" s="31"/>
      <c r="Z254" s="32"/>
      <c r="AA254" s="30"/>
      <c r="AB254" s="31"/>
      <c r="AC254" s="32"/>
      <c r="AD254" s="30"/>
      <c r="AE254" s="31"/>
      <c r="AF254" s="32"/>
      <c r="AG254" s="30"/>
      <c r="AH254" s="31"/>
      <c r="AI254" s="32"/>
      <c r="AJ254" s="30"/>
      <c r="AK254" s="31"/>
      <c r="AL254" s="32"/>
      <c r="AM254" s="355">
        <f>AM252-AO252</f>
        <v>0</v>
      </c>
      <c r="AN254" s="356"/>
      <c r="AO254" s="357"/>
      <c r="AP254" s="378"/>
      <c r="AQ254" s="379"/>
      <c r="AR254" s="9"/>
      <c r="AS254" s="10"/>
      <c r="AT254" s="384"/>
      <c r="AU254" s="385"/>
      <c r="AV254" s="365"/>
      <c r="AW254" s="384"/>
      <c r="AX254" s="385"/>
      <c r="AY254" s="418"/>
      <c r="AZ254" s="418"/>
    </row>
    <row r="255" spans="1:52" ht="9" hidden="1" customHeight="1">
      <c r="B255" s="416"/>
      <c r="C255" s="369">
        <v>8</v>
      </c>
      <c r="D255" s="489" t="e">
        <f>VLOOKUP(B255,WLIST,3,TRUE)&amp;"　"&amp;VLOOKUP(B255,WLIST,4,TRUE)</f>
        <v>#REF!</v>
      </c>
      <c r="E255" s="458" t="e">
        <f>VLOOKUP(B255,WLIST,5,TRUE)</f>
        <v>#REF!</v>
      </c>
      <c r="F255" s="21">
        <f>IF(F256&gt;H256,1,0)</f>
        <v>0</v>
      </c>
      <c r="G255" s="22"/>
      <c r="H255" s="23">
        <f>IF(H256&gt;F256,1,0)</f>
        <v>0</v>
      </c>
      <c r="I255" s="21">
        <f>IF(I256&gt;K256,1,0)</f>
        <v>0</v>
      </c>
      <c r="J255" s="22"/>
      <c r="K255" s="23">
        <f>IF(K256&gt;I256,1,0)</f>
        <v>0</v>
      </c>
      <c r="L255" s="21">
        <f>IF(L256&gt;N256,1,0)</f>
        <v>0</v>
      </c>
      <c r="M255" s="22"/>
      <c r="N255" s="23">
        <f>IF(N256&gt;L256,1,0)</f>
        <v>0</v>
      </c>
      <c r="O255" s="21">
        <f>IF(O256&gt;Q256,1,0)</f>
        <v>0</v>
      </c>
      <c r="P255" s="22"/>
      <c r="Q255" s="23">
        <f>IF(Q256&gt;O256,1,0)</f>
        <v>0</v>
      </c>
      <c r="R255" s="21">
        <f>IF(R256&gt;T256,1,0)</f>
        <v>0</v>
      </c>
      <c r="S255" s="127"/>
      <c r="T255" s="23">
        <f>IF(T256&gt;R256,1,0)</f>
        <v>0</v>
      </c>
      <c r="U255" s="21">
        <f>IF(U256&gt;W256,1,0)</f>
        <v>0</v>
      </c>
      <c r="V255" s="22"/>
      <c r="W255" s="23">
        <f>IF(W256&gt;U256,1,0)</f>
        <v>0</v>
      </c>
      <c r="X255" s="21">
        <f>IF(X256&gt;Z256,1,0)</f>
        <v>0</v>
      </c>
      <c r="Y255" s="22"/>
      <c r="Z255" s="23">
        <f>IF(Z256&gt;X256,1,0)</f>
        <v>0</v>
      </c>
      <c r="AA255" s="21">
        <f>IF(AA256&gt;AC256,1,0)</f>
        <v>0</v>
      </c>
      <c r="AB255" s="22"/>
      <c r="AC255" s="23">
        <f>IF(AC256&gt;AA256,1,0)</f>
        <v>0</v>
      </c>
      <c r="AD255" s="21">
        <f>IF(AD256&gt;AF256,1,0)</f>
        <v>0</v>
      </c>
      <c r="AE255" s="22"/>
      <c r="AF255" s="23">
        <f>IF(AF256&gt;AD256,1,0)</f>
        <v>0</v>
      </c>
      <c r="AG255" s="21">
        <f>IF(AG256&gt;AI256,1,0)</f>
        <v>0</v>
      </c>
      <c r="AH255" s="22"/>
      <c r="AI255" s="23">
        <f>IF(AI256&gt;AG256,1,0)</f>
        <v>0</v>
      </c>
      <c r="AJ255" s="21"/>
      <c r="AK255" s="22"/>
      <c r="AL255" s="23"/>
      <c r="AM255" s="21"/>
      <c r="AN255" s="22"/>
      <c r="AO255" s="23"/>
      <c r="AP255" s="376"/>
      <c r="AQ255" s="377"/>
      <c r="AR255" s="9"/>
      <c r="AS255" s="10"/>
      <c r="AT255" s="380"/>
      <c r="AU255" s="381"/>
      <c r="AV255" s="365"/>
      <c r="AW255" s="380"/>
      <c r="AX255" s="381"/>
      <c r="AY255" s="416"/>
      <c r="AZ255" s="416"/>
    </row>
    <row r="256" spans="1:52" ht="9" hidden="1" customHeight="1">
      <c r="B256" s="417"/>
      <c r="C256" s="370"/>
      <c r="D256" s="490"/>
      <c r="E256" s="462"/>
      <c r="F256" s="358">
        <f>AC228</f>
        <v>0</v>
      </c>
      <c r="G256" s="359" t="s">
        <v>3</v>
      </c>
      <c r="H256" s="360">
        <f>AA228</f>
        <v>0</v>
      </c>
      <c r="I256" s="358">
        <f>AC232</f>
        <v>0</v>
      </c>
      <c r="J256" s="359" t="s">
        <v>3</v>
      </c>
      <c r="K256" s="360">
        <f>AA232</f>
        <v>0</v>
      </c>
      <c r="L256" s="358">
        <f>AC236</f>
        <v>0</v>
      </c>
      <c r="M256" s="359" t="s">
        <v>3</v>
      </c>
      <c r="N256" s="360">
        <f>AA236</f>
        <v>0</v>
      </c>
      <c r="O256" s="358">
        <f>AC240</f>
        <v>0</v>
      </c>
      <c r="P256" s="359" t="s">
        <v>3</v>
      </c>
      <c r="Q256" s="360">
        <f>AA240</f>
        <v>0</v>
      </c>
      <c r="R256" s="358">
        <f>AC244</f>
        <v>0</v>
      </c>
      <c r="S256" s="460" t="s">
        <v>3</v>
      </c>
      <c r="T256" s="360">
        <f>AA244</f>
        <v>0</v>
      </c>
      <c r="U256" s="358">
        <f>AC248</f>
        <v>0</v>
      </c>
      <c r="V256" s="359" t="s">
        <v>3</v>
      </c>
      <c r="W256" s="360">
        <f>AA248</f>
        <v>0</v>
      </c>
      <c r="X256" s="358">
        <f>AC252</f>
        <v>0</v>
      </c>
      <c r="Y256" s="359" t="s">
        <v>3</v>
      </c>
      <c r="Z256" s="360">
        <f>AA252</f>
        <v>0</v>
      </c>
      <c r="AA256" s="358"/>
      <c r="AB256" s="359"/>
      <c r="AC256" s="360"/>
      <c r="AD256" s="358"/>
      <c r="AE256" s="359" t="s">
        <v>3</v>
      </c>
      <c r="AF256" s="360"/>
      <c r="AG256" s="358"/>
      <c r="AH256" s="359" t="s">
        <v>3</v>
      </c>
      <c r="AI256" s="360"/>
      <c r="AJ256" s="358">
        <f>F255+I255+L255+O255+R255+AG255+U255+X255+AA255+AD255</f>
        <v>0</v>
      </c>
      <c r="AK256" s="359" t="s">
        <v>3</v>
      </c>
      <c r="AL256" s="360">
        <f>H255+K255+N255+Q255+T255+AI255+W255+Z255+AC255+AF255</f>
        <v>0</v>
      </c>
      <c r="AM256" s="358">
        <f>F256+I256+L256+O256+R256+AG256+U256+X256+AA256+AD256+AG256</f>
        <v>0</v>
      </c>
      <c r="AN256" s="359" t="s">
        <v>3</v>
      </c>
      <c r="AO256" s="360">
        <f>H256+K256+N256+Q256+T256+AI256+W256+Z256+AC256+AF256+AI256</f>
        <v>0</v>
      </c>
      <c r="AP256" s="358"/>
      <c r="AQ256" s="360"/>
      <c r="AR256" s="9"/>
      <c r="AS256" s="10"/>
      <c r="AT256" s="382"/>
      <c r="AU256" s="383"/>
      <c r="AV256" s="365"/>
      <c r="AW256" s="382"/>
      <c r="AX256" s="383"/>
      <c r="AY256" s="417"/>
      <c r="AZ256" s="417"/>
    </row>
    <row r="257" spans="2:52" ht="9" hidden="1" customHeight="1">
      <c r="B257" s="417"/>
      <c r="C257" s="370"/>
      <c r="D257" s="490"/>
      <c r="E257" s="462"/>
      <c r="F257" s="358"/>
      <c r="G257" s="359"/>
      <c r="H257" s="360"/>
      <c r="I257" s="358"/>
      <c r="J257" s="359"/>
      <c r="K257" s="360"/>
      <c r="L257" s="358"/>
      <c r="M257" s="359"/>
      <c r="N257" s="360"/>
      <c r="O257" s="358"/>
      <c r="P257" s="359"/>
      <c r="Q257" s="360"/>
      <c r="R257" s="358"/>
      <c r="S257" s="460"/>
      <c r="T257" s="360"/>
      <c r="U257" s="358"/>
      <c r="V257" s="359"/>
      <c r="W257" s="360"/>
      <c r="X257" s="358"/>
      <c r="Y257" s="359"/>
      <c r="Z257" s="360"/>
      <c r="AA257" s="358"/>
      <c r="AB257" s="359"/>
      <c r="AC257" s="360"/>
      <c r="AD257" s="358"/>
      <c r="AE257" s="359"/>
      <c r="AF257" s="360"/>
      <c r="AG257" s="358"/>
      <c r="AH257" s="359"/>
      <c r="AI257" s="360"/>
      <c r="AJ257" s="358"/>
      <c r="AK257" s="359"/>
      <c r="AL257" s="360"/>
      <c r="AM257" s="358"/>
      <c r="AN257" s="359"/>
      <c r="AO257" s="360"/>
      <c r="AP257" s="358"/>
      <c r="AQ257" s="360"/>
      <c r="AR257" s="9"/>
      <c r="AS257" s="10"/>
      <c r="AT257" s="382"/>
      <c r="AU257" s="383"/>
      <c r="AV257" s="365"/>
      <c r="AW257" s="382"/>
      <c r="AX257" s="383"/>
      <c r="AY257" s="417"/>
      <c r="AZ257" s="417"/>
    </row>
    <row r="258" spans="2:52" ht="9" hidden="1" customHeight="1">
      <c r="B258" s="418"/>
      <c r="C258" s="371"/>
      <c r="D258" s="491"/>
      <c r="E258" s="492"/>
      <c r="F258" s="30"/>
      <c r="G258" s="31"/>
      <c r="H258" s="32"/>
      <c r="I258" s="30"/>
      <c r="J258" s="31"/>
      <c r="K258" s="32"/>
      <c r="L258" s="30"/>
      <c r="M258" s="31"/>
      <c r="N258" s="32"/>
      <c r="O258" s="30"/>
      <c r="P258" s="31"/>
      <c r="Q258" s="32"/>
      <c r="R258" s="30"/>
      <c r="S258" s="128"/>
      <c r="T258" s="32"/>
      <c r="U258" s="30"/>
      <c r="V258" s="31"/>
      <c r="W258" s="32"/>
      <c r="X258" s="30"/>
      <c r="Y258" s="31"/>
      <c r="Z258" s="32"/>
      <c r="AA258" s="30"/>
      <c r="AB258" s="31"/>
      <c r="AC258" s="32"/>
      <c r="AD258" s="30"/>
      <c r="AE258" s="31"/>
      <c r="AF258" s="32"/>
      <c r="AG258" s="30"/>
      <c r="AH258" s="31"/>
      <c r="AI258" s="32"/>
      <c r="AJ258" s="30"/>
      <c r="AK258" s="31"/>
      <c r="AL258" s="32"/>
      <c r="AM258" s="355">
        <f>AM256-AO256</f>
        <v>0</v>
      </c>
      <c r="AN258" s="356"/>
      <c r="AO258" s="357"/>
      <c r="AP258" s="378"/>
      <c r="AQ258" s="379"/>
      <c r="AR258" s="9"/>
      <c r="AS258" s="10"/>
      <c r="AT258" s="384"/>
      <c r="AU258" s="385"/>
      <c r="AV258" s="365"/>
      <c r="AW258" s="384"/>
      <c r="AX258" s="385"/>
      <c r="AY258" s="418"/>
      <c r="AZ258" s="418"/>
    </row>
    <row r="259" spans="2:52" ht="9" hidden="1" customHeight="1">
      <c r="B259" s="416"/>
      <c r="C259" s="392">
        <v>9</v>
      </c>
      <c r="D259" s="489" t="e">
        <f>VLOOKUP(B259,WLIST,3,TRUE)&amp;"　"&amp;VLOOKUP(B259,WLIST,4,TRUE)</f>
        <v>#REF!</v>
      </c>
      <c r="E259" s="458" t="e">
        <f>VLOOKUP(B259,WLIST,5,TRUE)</f>
        <v>#REF!</v>
      </c>
      <c r="F259" s="21">
        <f>IF(F260&gt;H260,1,0)</f>
        <v>0</v>
      </c>
      <c r="G259" s="22"/>
      <c r="H259" s="23">
        <f>IF(H260&gt;F260,1,0)</f>
        <v>0</v>
      </c>
      <c r="I259" s="21">
        <f>IF(I260&gt;K260,1,0)</f>
        <v>0</v>
      </c>
      <c r="J259" s="22"/>
      <c r="K259" s="23">
        <f>IF(K260&gt;I260,1,0)</f>
        <v>0</v>
      </c>
      <c r="L259" s="21">
        <f>IF(L260&gt;N260,1,0)</f>
        <v>0</v>
      </c>
      <c r="M259" s="22"/>
      <c r="N259" s="23">
        <f>IF(N260&gt;L260,1,0)</f>
        <v>0</v>
      </c>
      <c r="O259" s="21">
        <f>IF(O260&gt;Q260,1,0)</f>
        <v>0</v>
      </c>
      <c r="P259" s="22"/>
      <c r="Q259" s="23">
        <f>IF(Q260&gt;O260,1,0)</f>
        <v>0</v>
      </c>
      <c r="R259" s="21">
        <f>IF(R260&gt;T260,1,0)</f>
        <v>0</v>
      </c>
      <c r="S259" s="127"/>
      <c r="T259" s="23">
        <f>IF(T260&gt;R260,1,0)</f>
        <v>0</v>
      </c>
      <c r="U259" s="21">
        <f>IF(U260&gt;W260,1,0)</f>
        <v>0</v>
      </c>
      <c r="V259" s="22"/>
      <c r="W259" s="23">
        <f>IF(W260&gt;U260,1,0)</f>
        <v>0</v>
      </c>
      <c r="X259" s="21">
        <f>IF(X260&gt;Z260,1,0)</f>
        <v>0</v>
      </c>
      <c r="Y259" s="22"/>
      <c r="Z259" s="23">
        <f>IF(Z260&gt;X260,1,0)</f>
        <v>0</v>
      </c>
      <c r="AA259" s="21">
        <f>IF(AA260&gt;AC260,1,0)</f>
        <v>0</v>
      </c>
      <c r="AB259" s="22"/>
      <c r="AC259" s="23">
        <f>IF(AC260&gt;AA260,1,0)</f>
        <v>0</v>
      </c>
      <c r="AD259" s="21">
        <f>IF(AD260&gt;AF260,1,0)</f>
        <v>0</v>
      </c>
      <c r="AE259" s="22"/>
      <c r="AF259" s="23">
        <f>IF(AF260&gt;AD260,1,0)</f>
        <v>0</v>
      </c>
      <c r="AG259" s="21">
        <f>IF(AG260&gt;AI260,1,0)</f>
        <v>0</v>
      </c>
      <c r="AH259" s="22"/>
      <c r="AI259" s="23">
        <f>IF(AI260&gt;AG260,1,0)</f>
        <v>0</v>
      </c>
      <c r="AJ259" s="21"/>
      <c r="AK259" s="22"/>
      <c r="AL259" s="23"/>
      <c r="AM259" s="24"/>
      <c r="AN259" s="25"/>
      <c r="AO259" s="26"/>
      <c r="AP259" s="380"/>
      <c r="AQ259" s="381"/>
      <c r="AR259" s="9"/>
      <c r="AS259" s="10"/>
      <c r="AT259" s="380"/>
      <c r="AU259" s="381"/>
      <c r="AV259" s="365"/>
      <c r="AW259" s="380"/>
      <c r="AX259" s="381"/>
      <c r="AY259" s="416"/>
      <c r="AZ259" s="416"/>
    </row>
    <row r="260" spans="2:52" ht="9" hidden="1" customHeight="1">
      <c r="B260" s="417"/>
      <c r="C260" s="393"/>
      <c r="D260" s="490"/>
      <c r="E260" s="462"/>
      <c r="F260" s="382">
        <f>AF228</f>
        <v>0</v>
      </c>
      <c r="G260" s="387" t="s">
        <v>3</v>
      </c>
      <c r="H260" s="383">
        <f>AD228</f>
        <v>0</v>
      </c>
      <c r="I260" s="382">
        <f>AF232</f>
        <v>0</v>
      </c>
      <c r="J260" s="387" t="s">
        <v>3</v>
      </c>
      <c r="K260" s="383">
        <f>AD232</f>
        <v>0</v>
      </c>
      <c r="L260" s="382">
        <f>AF236</f>
        <v>0</v>
      </c>
      <c r="M260" s="387" t="s">
        <v>3</v>
      </c>
      <c r="N260" s="383">
        <f>AD236</f>
        <v>0</v>
      </c>
      <c r="O260" s="382">
        <f>AF240</f>
        <v>0</v>
      </c>
      <c r="P260" s="387" t="s">
        <v>3</v>
      </c>
      <c r="Q260" s="383">
        <f>AD240</f>
        <v>0</v>
      </c>
      <c r="R260" s="382">
        <f>AF244</f>
        <v>0</v>
      </c>
      <c r="S260" s="460" t="s">
        <v>3</v>
      </c>
      <c r="T260" s="383">
        <f>AD244</f>
        <v>0</v>
      </c>
      <c r="U260" s="382">
        <f>AF248</f>
        <v>0</v>
      </c>
      <c r="V260" s="387" t="s">
        <v>3</v>
      </c>
      <c r="W260" s="383">
        <f>AD248</f>
        <v>0</v>
      </c>
      <c r="X260" s="358">
        <f>AF252</f>
        <v>0</v>
      </c>
      <c r="Y260" s="359" t="s">
        <v>3</v>
      </c>
      <c r="Z260" s="360">
        <f>AD252</f>
        <v>0</v>
      </c>
      <c r="AA260" s="382">
        <f>AF256</f>
        <v>0</v>
      </c>
      <c r="AB260" s="359" t="s">
        <v>3</v>
      </c>
      <c r="AC260" s="383">
        <f>AD256</f>
        <v>0</v>
      </c>
      <c r="AD260" s="382"/>
      <c r="AE260" s="387"/>
      <c r="AF260" s="383"/>
      <c r="AG260" s="382"/>
      <c r="AH260" s="387" t="s">
        <v>3</v>
      </c>
      <c r="AI260" s="383"/>
      <c r="AJ260" s="382">
        <f>F259+I259+L259+O259+R259+AG259+U259+X259+AA259+AD259</f>
        <v>0</v>
      </c>
      <c r="AK260" s="387" t="s">
        <v>3</v>
      </c>
      <c r="AL260" s="383">
        <f>H259+K259+N259+Q259+T259+AI259+W259+Z259+AC259+AF259</f>
        <v>0</v>
      </c>
      <c r="AM260" s="382">
        <f>F260+I260+L260+O260+R260+AG260+U260+X260+AA260+AD260+AG260</f>
        <v>0</v>
      </c>
      <c r="AN260" s="387" t="s">
        <v>3</v>
      </c>
      <c r="AO260" s="383">
        <f>H260+K260+N260+Q260+T260+AI260+W260+Z260+AC260+AF260+AI260</f>
        <v>0</v>
      </c>
      <c r="AP260" s="382"/>
      <c r="AQ260" s="383"/>
      <c r="AR260" s="9"/>
      <c r="AS260" s="10"/>
      <c r="AT260" s="382"/>
      <c r="AU260" s="383"/>
      <c r="AV260" s="365"/>
      <c r="AW260" s="382"/>
      <c r="AX260" s="383"/>
      <c r="AY260" s="417"/>
      <c r="AZ260" s="417"/>
    </row>
    <row r="261" spans="2:52" ht="9" hidden="1" customHeight="1">
      <c r="B261" s="417"/>
      <c r="C261" s="393"/>
      <c r="D261" s="490"/>
      <c r="E261" s="462"/>
      <c r="F261" s="382"/>
      <c r="G261" s="387"/>
      <c r="H261" s="383"/>
      <c r="I261" s="382"/>
      <c r="J261" s="387"/>
      <c r="K261" s="383"/>
      <c r="L261" s="382"/>
      <c r="M261" s="387"/>
      <c r="N261" s="383"/>
      <c r="O261" s="382"/>
      <c r="P261" s="387"/>
      <c r="Q261" s="383"/>
      <c r="R261" s="382"/>
      <c r="S261" s="460"/>
      <c r="T261" s="383"/>
      <c r="U261" s="382"/>
      <c r="V261" s="387"/>
      <c r="W261" s="383"/>
      <c r="X261" s="358"/>
      <c r="Y261" s="359"/>
      <c r="Z261" s="360"/>
      <c r="AA261" s="382"/>
      <c r="AB261" s="359"/>
      <c r="AC261" s="383"/>
      <c r="AD261" s="382"/>
      <c r="AE261" s="387"/>
      <c r="AF261" s="383"/>
      <c r="AG261" s="382"/>
      <c r="AH261" s="387"/>
      <c r="AI261" s="383"/>
      <c r="AJ261" s="382"/>
      <c r="AK261" s="387"/>
      <c r="AL261" s="383"/>
      <c r="AM261" s="382"/>
      <c r="AN261" s="387"/>
      <c r="AO261" s="383"/>
      <c r="AP261" s="382"/>
      <c r="AQ261" s="383"/>
      <c r="AR261" s="9"/>
      <c r="AS261" s="10"/>
      <c r="AT261" s="382"/>
      <c r="AU261" s="383"/>
      <c r="AV261" s="365"/>
      <c r="AW261" s="382"/>
      <c r="AX261" s="383"/>
      <c r="AY261" s="417"/>
      <c r="AZ261" s="417"/>
    </row>
    <row r="262" spans="2:52" ht="9" hidden="1" customHeight="1">
      <c r="B262" s="418"/>
      <c r="C262" s="394"/>
      <c r="D262" s="491"/>
      <c r="E262" s="492"/>
      <c r="F262" s="27"/>
      <c r="G262" s="28"/>
      <c r="H262" s="29"/>
      <c r="I262" s="27"/>
      <c r="J262" s="28"/>
      <c r="K262" s="29"/>
      <c r="L262" s="27"/>
      <c r="M262" s="28"/>
      <c r="N262" s="29"/>
      <c r="O262" s="27"/>
      <c r="P262" s="28"/>
      <c r="Q262" s="29"/>
      <c r="R262" s="27"/>
      <c r="S262" s="128"/>
      <c r="T262" s="29"/>
      <c r="U262" s="27"/>
      <c r="V262" s="28"/>
      <c r="W262" s="29"/>
      <c r="X262" s="30"/>
      <c r="Y262" s="31"/>
      <c r="Z262" s="32"/>
      <c r="AA262" s="27"/>
      <c r="AB262" s="31"/>
      <c r="AC262" s="29"/>
      <c r="AD262" s="27"/>
      <c r="AE262" s="28"/>
      <c r="AF262" s="29"/>
      <c r="AG262" s="27"/>
      <c r="AH262" s="28"/>
      <c r="AI262" s="29"/>
      <c r="AJ262" s="27"/>
      <c r="AK262" s="28"/>
      <c r="AL262" s="29"/>
      <c r="AM262" s="366">
        <f>AM260-AO260</f>
        <v>0</v>
      </c>
      <c r="AN262" s="367"/>
      <c r="AO262" s="368"/>
      <c r="AP262" s="384"/>
      <c r="AQ262" s="385"/>
      <c r="AR262" s="9"/>
      <c r="AS262" s="10"/>
      <c r="AT262" s="384"/>
      <c r="AU262" s="385"/>
      <c r="AV262" s="365"/>
      <c r="AW262" s="384"/>
      <c r="AX262" s="385"/>
      <c r="AY262" s="418"/>
      <c r="AZ262" s="418"/>
    </row>
    <row r="263" spans="2:52" ht="9" hidden="1" customHeight="1">
      <c r="B263" s="416"/>
      <c r="C263" s="392">
        <v>10</v>
      </c>
      <c r="D263" s="489" t="e">
        <f>VLOOKUP(B263,WLIST,3,TRUE)&amp;"　"&amp;VLOOKUP(B263,WLIST,4,TRUE)</f>
        <v>#REF!</v>
      </c>
      <c r="E263" s="458" t="e">
        <f>VLOOKUP(B263,WLIST,5,TRUE)</f>
        <v>#REF!</v>
      </c>
      <c r="F263" s="21">
        <f>IF(F264&gt;H264,1,0)</f>
        <v>0</v>
      </c>
      <c r="G263" s="22"/>
      <c r="H263" s="23">
        <f>IF(H264&gt;F264,1,0)</f>
        <v>0</v>
      </c>
      <c r="I263" s="21">
        <f>IF(I264&gt;K264,1,0)</f>
        <v>0</v>
      </c>
      <c r="J263" s="22"/>
      <c r="K263" s="23">
        <f>IF(K264&gt;I264,1,0)</f>
        <v>0</v>
      </c>
      <c r="L263" s="21">
        <f>IF(L264&gt;N264,1,0)</f>
        <v>0</v>
      </c>
      <c r="M263" s="22"/>
      <c r="N263" s="23">
        <f>IF(N264&gt;L264,1,0)</f>
        <v>0</v>
      </c>
      <c r="O263" s="21">
        <f>IF(O264&gt;Q264,1,0)</f>
        <v>0</v>
      </c>
      <c r="P263" s="22"/>
      <c r="Q263" s="23">
        <f>IF(Q264&gt;O264,1,0)</f>
        <v>0</v>
      </c>
      <c r="R263" s="21">
        <f>IF(R264&gt;T264,1,0)</f>
        <v>0</v>
      </c>
      <c r="S263" s="127"/>
      <c r="T263" s="23">
        <f>IF(T264&gt;R264,1,0)</f>
        <v>0</v>
      </c>
      <c r="U263" s="21">
        <f>IF(U264&gt;W264,1,0)</f>
        <v>0</v>
      </c>
      <c r="V263" s="22"/>
      <c r="W263" s="23">
        <f>IF(W264&gt;U264,1,0)</f>
        <v>0</v>
      </c>
      <c r="X263" s="21">
        <f>IF(X264&gt;Z264,1,0)</f>
        <v>0</v>
      </c>
      <c r="Y263" s="22"/>
      <c r="Z263" s="23">
        <f>IF(Z264&gt;X264,1,0)</f>
        <v>0</v>
      </c>
      <c r="AA263" s="21">
        <f>IF(AA264&gt;AC264,1,0)</f>
        <v>0</v>
      </c>
      <c r="AB263" s="22"/>
      <c r="AC263" s="23">
        <f>IF(AC264&gt;AA264,1,0)</f>
        <v>0</v>
      </c>
      <c r="AD263" s="21">
        <f>IF(AD264&gt;AF264,1,0)</f>
        <v>0</v>
      </c>
      <c r="AE263" s="22"/>
      <c r="AF263" s="23">
        <f>IF(AF264&gt;AD264,1,0)</f>
        <v>0</v>
      </c>
      <c r="AG263" s="21">
        <f>IF(AG264&gt;AI264,1,0)</f>
        <v>0</v>
      </c>
      <c r="AH263" s="22"/>
      <c r="AI263" s="23">
        <f>IF(AI264&gt;AG264,1,0)</f>
        <v>0</v>
      </c>
      <c r="AJ263" s="21"/>
      <c r="AK263" s="22"/>
      <c r="AL263" s="23"/>
      <c r="AM263" s="24"/>
      <c r="AN263" s="25"/>
      <c r="AO263" s="26"/>
      <c r="AP263" s="380"/>
      <c r="AQ263" s="381"/>
      <c r="AR263" s="9"/>
      <c r="AS263" s="10"/>
      <c r="AT263" s="380"/>
      <c r="AU263" s="381"/>
      <c r="AV263" s="365"/>
      <c r="AW263" s="380"/>
      <c r="AX263" s="381"/>
      <c r="AY263" s="416"/>
      <c r="AZ263" s="416"/>
    </row>
    <row r="264" spans="2:52" ht="9" hidden="1" customHeight="1">
      <c r="B264" s="417"/>
      <c r="C264" s="393"/>
      <c r="D264" s="490"/>
      <c r="E264" s="462"/>
      <c r="F264" s="382">
        <f>AI228</f>
        <v>0</v>
      </c>
      <c r="G264" s="387" t="s">
        <v>3</v>
      </c>
      <c r="H264" s="383">
        <f>AG228</f>
        <v>0</v>
      </c>
      <c r="I264" s="382">
        <f>AI232</f>
        <v>0</v>
      </c>
      <c r="J264" s="387" t="s">
        <v>3</v>
      </c>
      <c r="K264" s="383">
        <f>AG232</f>
        <v>0</v>
      </c>
      <c r="L264" s="382">
        <f>AI236</f>
        <v>0</v>
      </c>
      <c r="M264" s="387" t="s">
        <v>3</v>
      </c>
      <c r="N264" s="383">
        <f>AG236</f>
        <v>0</v>
      </c>
      <c r="O264" s="382">
        <f>AI240</f>
        <v>0</v>
      </c>
      <c r="P264" s="387" t="s">
        <v>3</v>
      </c>
      <c r="Q264" s="383">
        <f>AG240</f>
        <v>0</v>
      </c>
      <c r="R264" s="382">
        <f>AI244</f>
        <v>0</v>
      </c>
      <c r="S264" s="460" t="s">
        <v>3</v>
      </c>
      <c r="T264" s="383">
        <f>AG260</f>
        <v>0</v>
      </c>
      <c r="U264" s="382">
        <f>AI248</f>
        <v>0</v>
      </c>
      <c r="V264" s="387" t="s">
        <v>3</v>
      </c>
      <c r="W264" s="383">
        <f>AG248</f>
        <v>0</v>
      </c>
      <c r="X264" s="358">
        <f>AI252</f>
        <v>0</v>
      </c>
      <c r="Y264" s="359" t="s">
        <v>3</v>
      </c>
      <c r="Z264" s="360">
        <f>AG252</f>
        <v>0</v>
      </c>
      <c r="AA264" s="382">
        <f>AI256</f>
        <v>0</v>
      </c>
      <c r="AB264" s="359" t="s">
        <v>3</v>
      </c>
      <c r="AC264" s="383">
        <f>AG256</f>
        <v>0</v>
      </c>
      <c r="AD264" s="382">
        <f>AI260</f>
        <v>0</v>
      </c>
      <c r="AE264" s="387" t="s">
        <v>3</v>
      </c>
      <c r="AF264" s="383">
        <f>AG260</f>
        <v>0</v>
      </c>
      <c r="AG264" s="382"/>
      <c r="AH264" s="387"/>
      <c r="AI264" s="383"/>
      <c r="AJ264" s="382">
        <f>F263+I263+L263+O263+R263+AG263+U263+X263+AA263+AD263</f>
        <v>0</v>
      </c>
      <c r="AK264" s="387" t="s">
        <v>3</v>
      </c>
      <c r="AL264" s="383">
        <f>H263+K263+N263+Q263+T263+AI263+W263+Z263+AC263+AF263</f>
        <v>0</v>
      </c>
      <c r="AM264" s="382">
        <f>F264+I264+L264+O264+R264+AG264+U264+X264+AA264+AD264+AG264</f>
        <v>0</v>
      </c>
      <c r="AN264" s="387" t="s">
        <v>3</v>
      </c>
      <c r="AO264" s="383">
        <f>H264+K264+N264+Q264+T264+AI264+W264+Z264+AC264+AF264+AI264</f>
        <v>0</v>
      </c>
      <c r="AP264" s="382"/>
      <c r="AQ264" s="383"/>
      <c r="AR264" s="9"/>
      <c r="AS264" s="10"/>
      <c r="AT264" s="382"/>
      <c r="AU264" s="383"/>
      <c r="AV264" s="365"/>
      <c r="AW264" s="382"/>
      <c r="AX264" s="383"/>
      <c r="AY264" s="417"/>
      <c r="AZ264" s="417"/>
    </row>
    <row r="265" spans="2:52" ht="9" hidden="1" customHeight="1">
      <c r="B265" s="417"/>
      <c r="C265" s="393"/>
      <c r="D265" s="490"/>
      <c r="E265" s="462"/>
      <c r="F265" s="382"/>
      <c r="G265" s="387"/>
      <c r="H265" s="383"/>
      <c r="I265" s="382"/>
      <c r="J265" s="387"/>
      <c r="K265" s="383"/>
      <c r="L265" s="382"/>
      <c r="M265" s="387"/>
      <c r="N265" s="383"/>
      <c r="O265" s="382"/>
      <c r="P265" s="387"/>
      <c r="Q265" s="383"/>
      <c r="R265" s="382"/>
      <c r="S265" s="460"/>
      <c r="T265" s="383"/>
      <c r="U265" s="382"/>
      <c r="V265" s="387"/>
      <c r="W265" s="383"/>
      <c r="X265" s="358"/>
      <c r="Y265" s="359"/>
      <c r="Z265" s="360"/>
      <c r="AA265" s="382"/>
      <c r="AB265" s="359"/>
      <c r="AC265" s="383"/>
      <c r="AD265" s="382"/>
      <c r="AE265" s="387"/>
      <c r="AF265" s="383"/>
      <c r="AG265" s="382"/>
      <c r="AH265" s="387"/>
      <c r="AI265" s="383"/>
      <c r="AJ265" s="382"/>
      <c r="AK265" s="387"/>
      <c r="AL265" s="383"/>
      <c r="AM265" s="382"/>
      <c r="AN265" s="387"/>
      <c r="AO265" s="383"/>
      <c r="AP265" s="382"/>
      <c r="AQ265" s="383"/>
      <c r="AR265" s="9"/>
      <c r="AS265" s="10"/>
      <c r="AT265" s="382"/>
      <c r="AU265" s="383"/>
      <c r="AV265" s="365"/>
      <c r="AW265" s="382"/>
      <c r="AX265" s="383"/>
      <c r="AY265" s="417"/>
      <c r="AZ265" s="417"/>
    </row>
    <row r="266" spans="2:52" ht="9" hidden="1" customHeight="1">
      <c r="B266" s="418"/>
      <c r="C266" s="394"/>
      <c r="D266" s="491"/>
      <c r="E266" s="492"/>
      <c r="F266" s="27"/>
      <c r="G266" s="28"/>
      <c r="H266" s="29"/>
      <c r="I266" s="27"/>
      <c r="J266" s="28"/>
      <c r="K266" s="29"/>
      <c r="L266" s="27"/>
      <c r="M266" s="28"/>
      <c r="N266" s="29"/>
      <c r="O266" s="27"/>
      <c r="P266" s="28"/>
      <c r="Q266" s="29"/>
      <c r="R266" s="27"/>
      <c r="S266" s="128"/>
      <c r="T266" s="29"/>
      <c r="U266" s="27"/>
      <c r="V266" s="28"/>
      <c r="W266" s="29"/>
      <c r="X266" s="30"/>
      <c r="Y266" s="31"/>
      <c r="Z266" s="32"/>
      <c r="AA266" s="27"/>
      <c r="AB266" s="31"/>
      <c r="AC266" s="29"/>
      <c r="AD266" s="27"/>
      <c r="AE266" s="28"/>
      <c r="AF266" s="29"/>
      <c r="AG266" s="27"/>
      <c r="AH266" s="28"/>
      <c r="AI266" s="29"/>
      <c r="AJ266" s="27"/>
      <c r="AK266" s="28"/>
      <c r="AL266" s="29"/>
      <c r="AM266" s="366">
        <f>AM264-AO264</f>
        <v>0</v>
      </c>
      <c r="AN266" s="367"/>
      <c r="AO266" s="368"/>
      <c r="AP266" s="384"/>
      <c r="AQ266" s="385"/>
      <c r="AR266" s="9"/>
      <c r="AS266" s="10"/>
      <c r="AT266" s="384"/>
      <c r="AU266" s="385"/>
      <c r="AV266" s="365"/>
      <c r="AW266" s="384"/>
      <c r="AX266" s="385"/>
      <c r="AY266" s="418"/>
      <c r="AZ266" s="418"/>
    </row>
    <row r="267" spans="2:52" ht="9" customHeight="1">
      <c r="B267" s="33"/>
      <c r="C267" s="1"/>
      <c r="D267" s="113"/>
      <c r="E267" s="114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23"/>
      <c r="T267" s="16"/>
      <c r="U267" s="16"/>
      <c r="V267" s="16"/>
      <c r="W267" s="16"/>
      <c r="X267" s="14"/>
      <c r="Y267" s="14"/>
      <c r="Z267" s="14"/>
      <c r="AA267" s="16"/>
      <c r="AB267" s="14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34"/>
      <c r="AN267" s="34"/>
      <c r="AO267" s="34"/>
      <c r="AP267" s="16"/>
      <c r="AQ267" s="16"/>
      <c r="AR267" s="10"/>
      <c r="AS267" s="10"/>
      <c r="AT267" s="16"/>
      <c r="AU267" s="16"/>
      <c r="AV267" s="10"/>
      <c r="AW267" s="16"/>
      <c r="AX267" s="16"/>
      <c r="AY267" s="33"/>
      <c r="AZ267" s="33"/>
    </row>
  </sheetData>
  <mergeCells count="3116">
    <mergeCell ref="AY247:AY248"/>
    <mergeCell ref="AY249:AY250"/>
    <mergeCell ref="AY251:AY254"/>
    <mergeCell ref="AY255:AY258"/>
    <mergeCell ref="AY259:AY262"/>
    <mergeCell ref="AY263:AY266"/>
    <mergeCell ref="AY201:AY202"/>
    <mergeCell ref="AY203:AY204"/>
    <mergeCell ref="AY205:AY206"/>
    <mergeCell ref="AY207:AY210"/>
    <mergeCell ref="AY211:AY214"/>
    <mergeCell ref="AY215:AY218"/>
    <mergeCell ref="AY219:AY222"/>
    <mergeCell ref="AY227:AY228"/>
    <mergeCell ref="AY229:AY230"/>
    <mergeCell ref="AY231:AY232"/>
    <mergeCell ref="AY233:AY234"/>
    <mergeCell ref="AY235:AY236"/>
    <mergeCell ref="AY237:AY238"/>
    <mergeCell ref="AY239:AY240"/>
    <mergeCell ref="AY241:AY242"/>
    <mergeCell ref="AY243:AY244"/>
    <mergeCell ref="AY245:AY246"/>
    <mergeCell ref="AY155:AY156"/>
    <mergeCell ref="AY157:AY158"/>
    <mergeCell ref="AY159:AY160"/>
    <mergeCell ref="AY161:AY162"/>
    <mergeCell ref="AY163:AY166"/>
    <mergeCell ref="AY167:AY170"/>
    <mergeCell ref="AY171:AY174"/>
    <mergeCell ref="AY175:AY178"/>
    <mergeCell ref="AY183:AY184"/>
    <mergeCell ref="AY185:AY186"/>
    <mergeCell ref="AY187:AY188"/>
    <mergeCell ref="AY189:AY190"/>
    <mergeCell ref="AY191:AY192"/>
    <mergeCell ref="AY193:AY194"/>
    <mergeCell ref="AY195:AY196"/>
    <mergeCell ref="AY197:AY198"/>
    <mergeCell ref="AY199:AY200"/>
    <mergeCell ref="AY109:AY110"/>
    <mergeCell ref="AY111:AY112"/>
    <mergeCell ref="AY113:AY114"/>
    <mergeCell ref="AY115:AY116"/>
    <mergeCell ref="AY117:AY118"/>
    <mergeCell ref="AY119:AY122"/>
    <mergeCell ref="AY123:AY126"/>
    <mergeCell ref="AY127:AY130"/>
    <mergeCell ref="AY131:AY134"/>
    <mergeCell ref="AY139:AY140"/>
    <mergeCell ref="AY141:AY142"/>
    <mergeCell ref="AY143:AY144"/>
    <mergeCell ref="AY145:AY146"/>
    <mergeCell ref="AY147:AY148"/>
    <mergeCell ref="AY149:AY150"/>
    <mergeCell ref="AY151:AY152"/>
    <mergeCell ref="AY153:AY154"/>
    <mergeCell ref="AY63:AY64"/>
    <mergeCell ref="AY65:AY66"/>
    <mergeCell ref="AY67:AY68"/>
    <mergeCell ref="AY69:AY70"/>
    <mergeCell ref="AY71:AY72"/>
    <mergeCell ref="AY73:AY74"/>
    <mergeCell ref="AY75:AY78"/>
    <mergeCell ref="AY79:AY82"/>
    <mergeCell ref="AY83:AY86"/>
    <mergeCell ref="AY87:AY90"/>
    <mergeCell ref="AY95:AY96"/>
    <mergeCell ref="AY97:AY98"/>
    <mergeCell ref="AY99:AY100"/>
    <mergeCell ref="AY101:AY102"/>
    <mergeCell ref="AY103:AY104"/>
    <mergeCell ref="AY105:AY106"/>
    <mergeCell ref="AY107:AY108"/>
    <mergeCell ref="AY11:AY12"/>
    <mergeCell ref="AY13:AY14"/>
    <mergeCell ref="AY15:AY16"/>
    <mergeCell ref="AY17:AY18"/>
    <mergeCell ref="AY19:AY20"/>
    <mergeCell ref="AY21:AY22"/>
    <mergeCell ref="AY23:AY24"/>
    <mergeCell ref="AY25:AY26"/>
    <mergeCell ref="AY27:AY28"/>
    <mergeCell ref="AY29:AY30"/>
    <mergeCell ref="AY31:AY34"/>
    <mergeCell ref="AY35:AY38"/>
    <mergeCell ref="AY39:AY42"/>
    <mergeCell ref="AY43:AY46"/>
    <mergeCell ref="AY51:AY52"/>
    <mergeCell ref="AY53:AY54"/>
    <mergeCell ref="AY55:AY56"/>
    <mergeCell ref="A65:A66"/>
    <mergeCell ref="A67:A68"/>
    <mergeCell ref="A69:A70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51:A52"/>
    <mergeCell ref="A53:A54"/>
    <mergeCell ref="A55:A56"/>
    <mergeCell ref="A57:A58"/>
    <mergeCell ref="A59:A60"/>
    <mergeCell ref="A61:A62"/>
    <mergeCell ref="A63:A64"/>
    <mergeCell ref="AP263:AQ266"/>
    <mergeCell ref="AT263:AU266"/>
    <mergeCell ref="M264:M265"/>
    <mergeCell ref="N264:N265"/>
    <mergeCell ref="O264:O265"/>
    <mergeCell ref="P264:P265"/>
    <mergeCell ref="AV263:AV266"/>
    <mergeCell ref="AW263:AX266"/>
    <mergeCell ref="AZ263:AZ266"/>
    <mergeCell ref="F264:F265"/>
    <mergeCell ref="G264:G265"/>
    <mergeCell ref="H264:H265"/>
    <mergeCell ref="I264:I265"/>
    <mergeCell ref="J264:J265"/>
    <mergeCell ref="K264:K265"/>
    <mergeCell ref="L264:L265"/>
    <mergeCell ref="Q264:Q265"/>
    <mergeCell ref="R264:R265"/>
    <mergeCell ref="S264:S265"/>
    <mergeCell ref="T264:T265"/>
    <mergeCell ref="U264:U265"/>
    <mergeCell ref="V264:V265"/>
    <mergeCell ref="W264:W265"/>
    <mergeCell ref="X264:X265"/>
    <mergeCell ref="Y264:Y265"/>
    <mergeCell ref="Z264:Z265"/>
    <mergeCell ref="AA264:AA265"/>
    <mergeCell ref="AB264:AB265"/>
    <mergeCell ref="AC264:AC265"/>
    <mergeCell ref="AD264:AD265"/>
    <mergeCell ref="AE264:AE265"/>
    <mergeCell ref="AF264:AF265"/>
    <mergeCell ref="AI260:AI261"/>
    <mergeCell ref="AJ260:AJ261"/>
    <mergeCell ref="AK260:AK261"/>
    <mergeCell ref="AL260:AL261"/>
    <mergeCell ref="AM260:AM261"/>
    <mergeCell ref="AN260:AN261"/>
    <mergeCell ref="AO260:AO261"/>
    <mergeCell ref="AM262:AO262"/>
    <mergeCell ref="B263:B266"/>
    <mergeCell ref="C263:C266"/>
    <mergeCell ref="D263:D266"/>
    <mergeCell ref="E263:E266"/>
    <mergeCell ref="AG264:AG265"/>
    <mergeCell ref="AH264:AH265"/>
    <mergeCell ref="AO264:AO265"/>
    <mergeCell ref="AM266:AO266"/>
    <mergeCell ref="AI264:AI265"/>
    <mergeCell ref="AJ264:AJ265"/>
    <mergeCell ref="AK264:AK265"/>
    <mergeCell ref="AL264:AL265"/>
    <mergeCell ref="AM264:AM265"/>
    <mergeCell ref="AN264:AN265"/>
    <mergeCell ref="B259:B262"/>
    <mergeCell ref="C259:C262"/>
    <mergeCell ref="D259:D262"/>
    <mergeCell ref="E259:E262"/>
    <mergeCell ref="K260:K261"/>
    <mergeCell ref="L260:L261"/>
    <mergeCell ref="AP259:AQ262"/>
    <mergeCell ref="AT259:AU262"/>
    <mergeCell ref="AV259:AV262"/>
    <mergeCell ref="AW259:AX262"/>
    <mergeCell ref="AZ259:AZ262"/>
    <mergeCell ref="F260:F261"/>
    <mergeCell ref="G260:G261"/>
    <mergeCell ref="H260:H261"/>
    <mergeCell ref="I260:I261"/>
    <mergeCell ref="J260:J261"/>
    <mergeCell ref="M260:M261"/>
    <mergeCell ref="N260:N261"/>
    <mergeCell ref="O260:O261"/>
    <mergeCell ref="P260:P261"/>
    <mergeCell ref="Q260:Q261"/>
    <mergeCell ref="R260:R261"/>
    <mergeCell ref="S260:S261"/>
    <mergeCell ref="T260:T261"/>
    <mergeCell ref="U260:U261"/>
    <mergeCell ref="V260:V261"/>
    <mergeCell ref="W260:W261"/>
    <mergeCell ref="X260:X261"/>
    <mergeCell ref="Y260:Y261"/>
    <mergeCell ref="Z260:Z261"/>
    <mergeCell ref="AA260:AA261"/>
    <mergeCell ref="AB260:AB261"/>
    <mergeCell ref="AC260:AC261"/>
    <mergeCell ref="AD260:AD261"/>
    <mergeCell ref="AE260:AE261"/>
    <mergeCell ref="AF260:AF261"/>
    <mergeCell ref="AG260:AG261"/>
    <mergeCell ref="AH260:AH261"/>
    <mergeCell ref="Z256:Z257"/>
    <mergeCell ref="AA256:AA257"/>
    <mergeCell ref="AB256:AB257"/>
    <mergeCell ref="AC256:AC257"/>
    <mergeCell ref="AD256:AD257"/>
    <mergeCell ref="AE256:AE257"/>
    <mergeCell ref="AF256:AF257"/>
    <mergeCell ref="AG256:AG257"/>
    <mergeCell ref="AH256:AH257"/>
    <mergeCell ref="AI256:AI257"/>
    <mergeCell ref="AJ256:AJ257"/>
    <mergeCell ref="AK256:AK257"/>
    <mergeCell ref="AL256:AL257"/>
    <mergeCell ref="AM256:AM257"/>
    <mergeCell ref="AN256:AN257"/>
    <mergeCell ref="AO256:AO257"/>
    <mergeCell ref="AM258:AO258"/>
    <mergeCell ref="AN252:AN253"/>
    <mergeCell ref="AO252:AO253"/>
    <mergeCell ref="AM254:AO254"/>
    <mergeCell ref="B255:B258"/>
    <mergeCell ref="C255:C258"/>
    <mergeCell ref="D255:D258"/>
    <mergeCell ref="E255:E258"/>
    <mergeCell ref="K256:K257"/>
    <mergeCell ref="L256:L257"/>
    <mergeCell ref="M256:M257"/>
    <mergeCell ref="N256:N257"/>
    <mergeCell ref="AP255:AQ258"/>
    <mergeCell ref="AT255:AU258"/>
    <mergeCell ref="AV255:AV258"/>
    <mergeCell ref="AW255:AX258"/>
    <mergeCell ref="AZ255:AZ258"/>
    <mergeCell ref="F256:F257"/>
    <mergeCell ref="G256:G257"/>
    <mergeCell ref="H256:H257"/>
    <mergeCell ref="I256:I257"/>
    <mergeCell ref="J256:J257"/>
    <mergeCell ref="O256:O257"/>
    <mergeCell ref="P256:P257"/>
    <mergeCell ref="Q256:Q257"/>
    <mergeCell ref="R256:R257"/>
    <mergeCell ref="S256:S257"/>
    <mergeCell ref="T256:T257"/>
    <mergeCell ref="U256:U257"/>
    <mergeCell ref="V256:V257"/>
    <mergeCell ref="W256:W257"/>
    <mergeCell ref="X256:X257"/>
    <mergeCell ref="Y256:Y257"/>
    <mergeCell ref="W252:W253"/>
    <mergeCell ref="X252:X253"/>
    <mergeCell ref="Y252:Y253"/>
    <mergeCell ref="Z252:Z253"/>
    <mergeCell ref="AA252:AA253"/>
    <mergeCell ref="AB252:AB253"/>
    <mergeCell ref="AC252:AC253"/>
    <mergeCell ref="AD252:AD253"/>
    <mergeCell ref="AE252:AE253"/>
    <mergeCell ref="AF252:AF253"/>
    <mergeCell ref="AG252:AG253"/>
    <mergeCell ref="AH252:AH253"/>
    <mergeCell ref="AI252:AI253"/>
    <mergeCell ref="AJ252:AJ253"/>
    <mergeCell ref="AK252:AK253"/>
    <mergeCell ref="AL252:AL253"/>
    <mergeCell ref="AM252:AM253"/>
    <mergeCell ref="AZ249:AZ250"/>
    <mergeCell ref="AM250:AO250"/>
    <mergeCell ref="AI248:AI249"/>
    <mergeCell ref="AJ248:AJ249"/>
    <mergeCell ref="AK248:AK249"/>
    <mergeCell ref="AL248:AL249"/>
    <mergeCell ref="B251:B254"/>
    <mergeCell ref="C251:C254"/>
    <mergeCell ref="D251:D254"/>
    <mergeCell ref="E251:E254"/>
    <mergeCell ref="AP251:AQ254"/>
    <mergeCell ref="AT251:AU254"/>
    <mergeCell ref="M252:M253"/>
    <mergeCell ref="N252:N253"/>
    <mergeCell ref="O252:O253"/>
    <mergeCell ref="P252:P253"/>
    <mergeCell ref="AV251:AV254"/>
    <mergeCell ref="AW251:AX254"/>
    <mergeCell ref="AZ251:AZ254"/>
    <mergeCell ref="F252:F253"/>
    <mergeCell ref="G252:G253"/>
    <mergeCell ref="H252:H253"/>
    <mergeCell ref="I252:I253"/>
    <mergeCell ref="J252:J253"/>
    <mergeCell ref="K252:K253"/>
    <mergeCell ref="L252:L253"/>
    <mergeCell ref="Q252:Q253"/>
    <mergeCell ref="R252:R253"/>
    <mergeCell ref="S252:S253"/>
    <mergeCell ref="T252:T253"/>
    <mergeCell ref="U252:U253"/>
    <mergeCell ref="V252:V253"/>
    <mergeCell ref="W248:W249"/>
    <mergeCell ref="X248:X249"/>
    <mergeCell ref="Y248:Y249"/>
    <mergeCell ref="Z248:Z249"/>
    <mergeCell ref="AA248:AA249"/>
    <mergeCell ref="AB248:AB249"/>
    <mergeCell ref="AM248:AM249"/>
    <mergeCell ref="AN248:AN249"/>
    <mergeCell ref="AC248:AC249"/>
    <mergeCell ref="AD248:AD249"/>
    <mergeCell ref="AE248:AE249"/>
    <mergeCell ref="AF248:AF249"/>
    <mergeCell ref="AG248:AG249"/>
    <mergeCell ref="AH248:AH249"/>
    <mergeCell ref="AO248:AO249"/>
    <mergeCell ref="B249:B250"/>
    <mergeCell ref="D249:D250"/>
    <mergeCell ref="E249:E250"/>
    <mergeCell ref="AZ245:AZ246"/>
    <mergeCell ref="AM246:AO246"/>
    <mergeCell ref="AI244:AI245"/>
    <mergeCell ref="AJ244:AJ245"/>
    <mergeCell ref="AK244:AK245"/>
    <mergeCell ref="AL244:AL245"/>
    <mergeCell ref="B247:B248"/>
    <mergeCell ref="C247:C250"/>
    <mergeCell ref="D247:D248"/>
    <mergeCell ref="E247:E248"/>
    <mergeCell ref="AP247:AQ250"/>
    <mergeCell ref="AT247:AU250"/>
    <mergeCell ref="M248:M249"/>
    <mergeCell ref="N248:N249"/>
    <mergeCell ref="O248:O249"/>
    <mergeCell ref="P248:P249"/>
    <mergeCell ref="AV247:AV250"/>
    <mergeCell ref="AW247:AX250"/>
    <mergeCell ref="AZ247:AZ248"/>
    <mergeCell ref="F248:F249"/>
    <mergeCell ref="G248:G249"/>
    <mergeCell ref="H248:H249"/>
    <mergeCell ref="I248:I249"/>
    <mergeCell ref="J248:J249"/>
    <mergeCell ref="K248:K249"/>
    <mergeCell ref="L248:L249"/>
    <mergeCell ref="Q248:Q249"/>
    <mergeCell ref="R248:R249"/>
    <mergeCell ref="S248:S249"/>
    <mergeCell ref="T248:T249"/>
    <mergeCell ref="U248:U249"/>
    <mergeCell ref="V248:V249"/>
    <mergeCell ref="W244:W245"/>
    <mergeCell ref="X244:X245"/>
    <mergeCell ref="Y244:Y245"/>
    <mergeCell ref="Z244:Z245"/>
    <mergeCell ref="AA244:AA245"/>
    <mergeCell ref="AB244:AB245"/>
    <mergeCell ref="AM244:AM245"/>
    <mergeCell ref="AN244:AN245"/>
    <mergeCell ref="AC244:AC245"/>
    <mergeCell ref="AD244:AD245"/>
    <mergeCell ref="AE244:AE245"/>
    <mergeCell ref="AF244:AF245"/>
    <mergeCell ref="AG244:AG245"/>
    <mergeCell ref="AH244:AH245"/>
    <mergeCell ref="AO244:AO245"/>
    <mergeCell ref="B245:B246"/>
    <mergeCell ref="D245:D246"/>
    <mergeCell ref="E245:E246"/>
    <mergeCell ref="AZ241:AZ242"/>
    <mergeCell ref="AM242:AO242"/>
    <mergeCell ref="AI240:AI241"/>
    <mergeCell ref="AJ240:AJ241"/>
    <mergeCell ref="AK240:AK241"/>
    <mergeCell ref="AL240:AL241"/>
    <mergeCell ref="B243:B244"/>
    <mergeCell ref="C243:C246"/>
    <mergeCell ref="D243:D244"/>
    <mergeCell ref="E243:E244"/>
    <mergeCell ref="AP243:AQ246"/>
    <mergeCell ref="AT243:AU246"/>
    <mergeCell ref="M244:M245"/>
    <mergeCell ref="N244:N245"/>
    <mergeCell ref="O244:O245"/>
    <mergeCell ref="P244:P245"/>
    <mergeCell ref="AV243:AV246"/>
    <mergeCell ref="AW243:AX246"/>
    <mergeCell ref="AZ243:AZ244"/>
    <mergeCell ref="F244:F245"/>
    <mergeCell ref="G244:G245"/>
    <mergeCell ref="H244:H245"/>
    <mergeCell ref="I244:I245"/>
    <mergeCell ref="J244:J245"/>
    <mergeCell ref="K244:K245"/>
    <mergeCell ref="L244:L245"/>
    <mergeCell ref="Q244:Q245"/>
    <mergeCell ref="R244:R245"/>
    <mergeCell ref="S244:S245"/>
    <mergeCell ref="T244:T245"/>
    <mergeCell ref="U244:U245"/>
    <mergeCell ref="V244:V245"/>
    <mergeCell ref="W240:W241"/>
    <mergeCell ref="X240:X241"/>
    <mergeCell ref="Y240:Y241"/>
    <mergeCell ref="Z240:Z241"/>
    <mergeCell ref="AA240:AA241"/>
    <mergeCell ref="AB240:AB241"/>
    <mergeCell ref="AM240:AM241"/>
    <mergeCell ref="AN240:AN241"/>
    <mergeCell ref="AC240:AC241"/>
    <mergeCell ref="AD240:AD241"/>
    <mergeCell ref="AE240:AE241"/>
    <mergeCell ref="AF240:AF241"/>
    <mergeCell ref="AG240:AG241"/>
    <mergeCell ref="AH240:AH241"/>
    <mergeCell ref="AO240:AO241"/>
    <mergeCell ref="B241:B242"/>
    <mergeCell ref="D241:D242"/>
    <mergeCell ref="E241:E242"/>
    <mergeCell ref="AZ237:AZ238"/>
    <mergeCell ref="AM238:AO238"/>
    <mergeCell ref="AI236:AI237"/>
    <mergeCell ref="AJ236:AJ237"/>
    <mergeCell ref="AK236:AK237"/>
    <mergeCell ref="AL236:AL237"/>
    <mergeCell ref="B239:B240"/>
    <mergeCell ref="C239:C242"/>
    <mergeCell ref="D239:D240"/>
    <mergeCell ref="E239:E240"/>
    <mergeCell ref="AP239:AQ242"/>
    <mergeCell ref="AT239:AU242"/>
    <mergeCell ref="M240:M241"/>
    <mergeCell ref="N240:N241"/>
    <mergeCell ref="O240:O241"/>
    <mergeCell ref="P240:P241"/>
    <mergeCell ref="AV239:AV242"/>
    <mergeCell ref="AW239:AX242"/>
    <mergeCell ref="AZ239:AZ240"/>
    <mergeCell ref="F240:F241"/>
    <mergeCell ref="G240:G241"/>
    <mergeCell ref="H240:H241"/>
    <mergeCell ref="I240:I241"/>
    <mergeCell ref="J240:J241"/>
    <mergeCell ref="K240:K241"/>
    <mergeCell ref="L240:L241"/>
    <mergeCell ref="Q240:Q241"/>
    <mergeCell ref="R240:R241"/>
    <mergeCell ref="S240:S241"/>
    <mergeCell ref="T240:T241"/>
    <mergeCell ref="U240:U241"/>
    <mergeCell ref="V240:V241"/>
    <mergeCell ref="W236:W237"/>
    <mergeCell ref="X236:X237"/>
    <mergeCell ref="Y236:Y237"/>
    <mergeCell ref="Z236:Z237"/>
    <mergeCell ref="AA236:AA237"/>
    <mergeCell ref="AB236:AB237"/>
    <mergeCell ref="AM236:AM237"/>
    <mergeCell ref="AN236:AN237"/>
    <mergeCell ref="AC236:AC237"/>
    <mergeCell ref="AD236:AD237"/>
    <mergeCell ref="AE236:AE237"/>
    <mergeCell ref="AF236:AF237"/>
    <mergeCell ref="AG236:AG237"/>
    <mergeCell ref="AH236:AH237"/>
    <mergeCell ref="AO236:AO237"/>
    <mergeCell ref="B237:B238"/>
    <mergeCell ref="D237:D238"/>
    <mergeCell ref="E237:E238"/>
    <mergeCell ref="AZ233:AZ234"/>
    <mergeCell ref="AM234:AO234"/>
    <mergeCell ref="AI232:AI233"/>
    <mergeCell ref="AJ232:AJ233"/>
    <mergeCell ref="AK232:AK233"/>
    <mergeCell ref="AL232:AL233"/>
    <mergeCell ref="B235:B236"/>
    <mergeCell ref="C235:C238"/>
    <mergeCell ref="D235:D236"/>
    <mergeCell ref="E235:E236"/>
    <mergeCell ref="AP235:AQ238"/>
    <mergeCell ref="AT235:AU238"/>
    <mergeCell ref="M236:M237"/>
    <mergeCell ref="N236:N237"/>
    <mergeCell ref="O236:O237"/>
    <mergeCell ref="P236:P237"/>
    <mergeCell ref="AV235:AV238"/>
    <mergeCell ref="AW235:AX238"/>
    <mergeCell ref="AZ235:AZ236"/>
    <mergeCell ref="F236:F237"/>
    <mergeCell ref="G236:G237"/>
    <mergeCell ref="H236:H237"/>
    <mergeCell ref="I236:I237"/>
    <mergeCell ref="J236:J237"/>
    <mergeCell ref="K236:K237"/>
    <mergeCell ref="L236:L237"/>
    <mergeCell ref="Q236:Q237"/>
    <mergeCell ref="R236:R237"/>
    <mergeCell ref="S236:S237"/>
    <mergeCell ref="T236:T237"/>
    <mergeCell ref="U236:U237"/>
    <mergeCell ref="V236:V237"/>
    <mergeCell ref="X232:X233"/>
    <mergeCell ref="Y232:Y233"/>
    <mergeCell ref="Z232:Z233"/>
    <mergeCell ref="AA232:AA233"/>
    <mergeCell ref="AB232:AB233"/>
    <mergeCell ref="AM232:AM233"/>
    <mergeCell ref="AN232:AN233"/>
    <mergeCell ref="AC232:AC233"/>
    <mergeCell ref="AD232:AD233"/>
    <mergeCell ref="AE232:AE233"/>
    <mergeCell ref="AF232:AF233"/>
    <mergeCell ref="AG232:AG233"/>
    <mergeCell ref="AH232:AH233"/>
    <mergeCell ref="AO232:AO233"/>
    <mergeCell ref="B233:B234"/>
    <mergeCell ref="D233:D234"/>
    <mergeCell ref="E233:E234"/>
    <mergeCell ref="AZ229:AZ230"/>
    <mergeCell ref="AM230:AO230"/>
    <mergeCell ref="AH228:AH229"/>
    <mergeCell ref="AI228:AI229"/>
    <mergeCell ref="AJ228:AJ229"/>
    <mergeCell ref="B231:B232"/>
    <mergeCell ref="C231:C234"/>
    <mergeCell ref="D231:D232"/>
    <mergeCell ref="E231:E232"/>
    <mergeCell ref="AP231:AQ234"/>
    <mergeCell ref="AT231:AU234"/>
    <mergeCell ref="M232:M233"/>
    <mergeCell ref="N232:N233"/>
    <mergeCell ref="O232:O233"/>
    <mergeCell ref="P232:P233"/>
    <mergeCell ref="AV231:AV234"/>
    <mergeCell ref="AW231:AX234"/>
    <mergeCell ref="AZ231:AZ232"/>
    <mergeCell ref="F232:F233"/>
    <mergeCell ref="G232:G233"/>
    <mergeCell ref="H232:H233"/>
    <mergeCell ref="I232:I233"/>
    <mergeCell ref="J232:J233"/>
    <mergeCell ref="K232:K233"/>
    <mergeCell ref="L232:L233"/>
    <mergeCell ref="Q232:Q233"/>
    <mergeCell ref="R232:R233"/>
    <mergeCell ref="S232:S233"/>
    <mergeCell ref="T232:T233"/>
    <mergeCell ref="U232:U233"/>
    <mergeCell ref="V232:V233"/>
    <mergeCell ref="W232:W233"/>
    <mergeCell ref="AT227:AU230"/>
    <mergeCell ref="AV227:AV230"/>
    <mergeCell ref="AW227:AX230"/>
    <mergeCell ref="AZ227:AZ228"/>
    <mergeCell ref="F228:F229"/>
    <mergeCell ref="G228:G229"/>
    <mergeCell ref="H228:H229"/>
    <mergeCell ref="I228:I229"/>
    <mergeCell ref="J228:J229"/>
    <mergeCell ref="K228:K229"/>
    <mergeCell ref="P228:P229"/>
    <mergeCell ref="Q228:Q229"/>
    <mergeCell ref="R228:R229"/>
    <mergeCell ref="S228:S229"/>
    <mergeCell ref="T228:T229"/>
    <mergeCell ref="U228:U229"/>
    <mergeCell ref="V228:V229"/>
    <mergeCell ref="W228:W229"/>
    <mergeCell ref="X228:X229"/>
    <mergeCell ref="Y228:Y229"/>
    <mergeCell ref="Z228:Z229"/>
    <mergeCell ref="AA228:AA229"/>
    <mergeCell ref="AK228:AK229"/>
    <mergeCell ref="AL228:AL229"/>
    <mergeCell ref="AM228:AM229"/>
    <mergeCell ref="AB228:AB229"/>
    <mergeCell ref="AC228:AC229"/>
    <mergeCell ref="AD228:AD229"/>
    <mergeCell ref="AE228:AE229"/>
    <mergeCell ref="AF228:AF229"/>
    <mergeCell ref="AG228:AG229"/>
    <mergeCell ref="AN228:AN229"/>
    <mergeCell ref="F226:H226"/>
    <mergeCell ref="I226:K226"/>
    <mergeCell ref="L226:N226"/>
    <mergeCell ref="O226:Q226"/>
    <mergeCell ref="R226:T226"/>
    <mergeCell ref="U226:W226"/>
    <mergeCell ref="X226:Z226"/>
    <mergeCell ref="AA226:AC226"/>
    <mergeCell ref="AD226:AF226"/>
    <mergeCell ref="AG226:AI226"/>
    <mergeCell ref="AJ226:AL226"/>
    <mergeCell ref="AM226:AO226"/>
    <mergeCell ref="AP226:AQ226"/>
    <mergeCell ref="B227:B228"/>
    <mergeCell ref="C227:C230"/>
    <mergeCell ref="D227:D228"/>
    <mergeCell ref="E227:E228"/>
    <mergeCell ref="AP227:AQ230"/>
    <mergeCell ref="L228:L229"/>
    <mergeCell ref="M228:M229"/>
    <mergeCell ref="N228:N229"/>
    <mergeCell ref="O228:O229"/>
    <mergeCell ref="AO228:AO229"/>
    <mergeCell ref="B229:B230"/>
    <mergeCell ref="D229:D230"/>
    <mergeCell ref="E229:E230"/>
    <mergeCell ref="AP219:AQ222"/>
    <mergeCell ref="AT219:AU222"/>
    <mergeCell ref="AV219:AV222"/>
    <mergeCell ref="AW219:AX222"/>
    <mergeCell ref="AZ219:AZ222"/>
    <mergeCell ref="F220:F221"/>
    <mergeCell ref="G220:G221"/>
    <mergeCell ref="H220:H221"/>
    <mergeCell ref="I220:I221"/>
    <mergeCell ref="J220:J221"/>
    <mergeCell ref="O220:O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X220:X221"/>
    <mergeCell ref="Y220:Y221"/>
    <mergeCell ref="Z220:Z221"/>
    <mergeCell ref="AA220:AA221"/>
    <mergeCell ref="AB220:AB221"/>
    <mergeCell ref="AC220:AC221"/>
    <mergeCell ref="AD220:AD221"/>
    <mergeCell ref="AE220:AE221"/>
    <mergeCell ref="AF220:AF221"/>
    <mergeCell ref="AG220:AG221"/>
    <mergeCell ref="AH220:AH221"/>
    <mergeCell ref="AI220:AI221"/>
    <mergeCell ref="AJ220:AJ221"/>
    <mergeCell ref="AG216:AG217"/>
    <mergeCell ref="AH216:AH217"/>
    <mergeCell ref="AI216:AI217"/>
    <mergeCell ref="AJ216:AJ217"/>
    <mergeCell ref="AK216:AK217"/>
    <mergeCell ref="AL216:AL217"/>
    <mergeCell ref="AM216:AM217"/>
    <mergeCell ref="AN216:AN217"/>
    <mergeCell ref="AO216:AO217"/>
    <mergeCell ref="AM218:AO218"/>
    <mergeCell ref="B219:B222"/>
    <mergeCell ref="C219:C222"/>
    <mergeCell ref="D219:D222"/>
    <mergeCell ref="E219:E222"/>
    <mergeCell ref="K220:K221"/>
    <mergeCell ref="L220:L221"/>
    <mergeCell ref="M220:M221"/>
    <mergeCell ref="N220:N221"/>
    <mergeCell ref="AK220:AK221"/>
    <mergeCell ref="AL220:AL221"/>
    <mergeCell ref="AM220:AM221"/>
    <mergeCell ref="AN220:AN221"/>
    <mergeCell ref="AO220:AO221"/>
    <mergeCell ref="AM222:AO222"/>
    <mergeCell ref="B215:B218"/>
    <mergeCell ref="C215:C218"/>
    <mergeCell ref="D215:D218"/>
    <mergeCell ref="E215:E218"/>
    <mergeCell ref="AP215:AQ218"/>
    <mergeCell ref="AT215:AU218"/>
    <mergeCell ref="M216:M217"/>
    <mergeCell ref="N216:N217"/>
    <mergeCell ref="O216:O217"/>
    <mergeCell ref="P216:P217"/>
    <mergeCell ref="AV215:AV218"/>
    <mergeCell ref="AW215:AX218"/>
    <mergeCell ref="AZ215:AZ218"/>
    <mergeCell ref="F216:F217"/>
    <mergeCell ref="G216:G217"/>
    <mergeCell ref="H216:H217"/>
    <mergeCell ref="I216:I217"/>
    <mergeCell ref="J216:J217"/>
    <mergeCell ref="K216:K217"/>
    <mergeCell ref="L216:L217"/>
    <mergeCell ref="Q216:Q217"/>
    <mergeCell ref="R216:R217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AB216:AB217"/>
    <mergeCell ref="AC216:AC217"/>
    <mergeCell ref="AD216:AD217"/>
    <mergeCell ref="AE216:AE217"/>
    <mergeCell ref="AF216:AF217"/>
    <mergeCell ref="AP211:AQ214"/>
    <mergeCell ref="AT211:AU214"/>
    <mergeCell ref="AV211:AV214"/>
    <mergeCell ref="AW211:AX214"/>
    <mergeCell ref="AZ211:AZ214"/>
    <mergeCell ref="F212:F213"/>
    <mergeCell ref="G212:G213"/>
    <mergeCell ref="H212:H213"/>
    <mergeCell ref="I212:I213"/>
    <mergeCell ref="J212:J213"/>
    <mergeCell ref="M212:M213"/>
    <mergeCell ref="N212:N213"/>
    <mergeCell ref="O212:O213"/>
    <mergeCell ref="P212:P213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C212:AC213"/>
    <mergeCell ref="AD212:AD213"/>
    <mergeCell ref="AE212:AE213"/>
    <mergeCell ref="AF212:AF213"/>
    <mergeCell ref="AG212:AG213"/>
    <mergeCell ref="AH212:AH213"/>
    <mergeCell ref="AA208:AA209"/>
    <mergeCell ref="AB208:AB209"/>
    <mergeCell ref="AC208:AC209"/>
    <mergeCell ref="AD208:AD209"/>
    <mergeCell ref="AE208:AE209"/>
    <mergeCell ref="AF208:AF209"/>
    <mergeCell ref="AG208:AG209"/>
    <mergeCell ref="AH208:AH209"/>
    <mergeCell ref="AI208:AI209"/>
    <mergeCell ref="AJ208:AJ209"/>
    <mergeCell ref="AK208:AK209"/>
    <mergeCell ref="AL208:AL209"/>
    <mergeCell ref="AM208:AM209"/>
    <mergeCell ref="AN208:AN209"/>
    <mergeCell ref="AO208:AO209"/>
    <mergeCell ref="AM210:AO210"/>
    <mergeCell ref="B211:B214"/>
    <mergeCell ref="C211:C214"/>
    <mergeCell ref="D211:D214"/>
    <mergeCell ref="E211:E214"/>
    <mergeCell ref="K212:K213"/>
    <mergeCell ref="L212:L213"/>
    <mergeCell ref="AI212:AI213"/>
    <mergeCell ref="AJ212:AJ213"/>
    <mergeCell ref="AK212:AK213"/>
    <mergeCell ref="AL212:AL213"/>
    <mergeCell ref="AM212:AM213"/>
    <mergeCell ref="AN212:AN213"/>
    <mergeCell ref="AO212:AO213"/>
    <mergeCell ref="AM214:AO214"/>
    <mergeCell ref="AZ205:AZ206"/>
    <mergeCell ref="AM206:AO206"/>
    <mergeCell ref="B207:B210"/>
    <mergeCell ref="C207:C210"/>
    <mergeCell ref="D207:D210"/>
    <mergeCell ref="E207:E210"/>
    <mergeCell ref="AP207:AQ210"/>
    <mergeCell ref="AT207:AU210"/>
    <mergeCell ref="AV207:AV210"/>
    <mergeCell ref="AW207:AX210"/>
    <mergeCell ref="AZ207:AZ210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O208:O209"/>
    <mergeCell ref="P208:P209"/>
    <mergeCell ref="Q208:Q209"/>
    <mergeCell ref="R208:R209"/>
    <mergeCell ref="S208:S209"/>
    <mergeCell ref="T208:T209"/>
    <mergeCell ref="U208:U209"/>
    <mergeCell ref="V208:V209"/>
    <mergeCell ref="W208:W209"/>
    <mergeCell ref="X208:X209"/>
    <mergeCell ref="Y208:Y209"/>
    <mergeCell ref="Z208:Z209"/>
    <mergeCell ref="AK204:AK205"/>
    <mergeCell ref="AL204:AL205"/>
    <mergeCell ref="AA204:AA205"/>
    <mergeCell ref="AB204:AB205"/>
    <mergeCell ref="AC204:AC205"/>
    <mergeCell ref="AD204:AD205"/>
    <mergeCell ref="AE204:AE205"/>
    <mergeCell ref="AF204:AF205"/>
    <mergeCell ref="AM204:AM205"/>
    <mergeCell ref="AN204:AN205"/>
    <mergeCell ref="AO204:AO205"/>
    <mergeCell ref="B205:B206"/>
    <mergeCell ref="D205:D206"/>
    <mergeCell ref="E205:E206"/>
    <mergeCell ref="AG204:AG205"/>
    <mergeCell ref="AH204:AH205"/>
    <mergeCell ref="AI204:AI205"/>
    <mergeCell ref="AJ204:AJ205"/>
    <mergeCell ref="AZ201:AZ202"/>
    <mergeCell ref="AM202:AO202"/>
    <mergeCell ref="B203:B204"/>
    <mergeCell ref="C203:C206"/>
    <mergeCell ref="D203:D204"/>
    <mergeCell ref="E203:E204"/>
    <mergeCell ref="AP203:AQ206"/>
    <mergeCell ref="AT203:AU206"/>
    <mergeCell ref="AV203:AV206"/>
    <mergeCell ref="AW203:AX206"/>
    <mergeCell ref="AZ203:AZ204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O204:O205"/>
    <mergeCell ref="P204:P205"/>
    <mergeCell ref="Q204:Q205"/>
    <mergeCell ref="R204:R205"/>
    <mergeCell ref="S204:S205"/>
    <mergeCell ref="T204:T205"/>
    <mergeCell ref="U204:U205"/>
    <mergeCell ref="V204:V205"/>
    <mergeCell ref="W204:W205"/>
    <mergeCell ref="X204:X205"/>
    <mergeCell ref="Y204:Y205"/>
    <mergeCell ref="Z204:Z205"/>
    <mergeCell ref="AK200:AK201"/>
    <mergeCell ref="AL200:AL201"/>
    <mergeCell ref="AA200:AA201"/>
    <mergeCell ref="AB200:AB201"/>
    <mergeCell ref="AC200:AC201"/>
    <mergeCell ref="AD200:AD201"/>
    <mergeCell ref="AE200:AE201"/>
    <mergeCell ref="AF200:AF201"/>
    <mergeCell ref="AM200:AM201"/>
    <mergeCell ref="AN200:AN201"/>
    <mergeCell ref="AO200:AO201"/>
    <mergeCell ref="B201:B202"/>
    <mergeCell ref="D201:D202"/>
    <mergeCell ref="E201:E202"/>
    <mergeCell ref="AG200:AG201"/>
    <mergeCell ref="AH200:AH201"/>
    <mergeCell ref="AI200:AI201"/>
    <mergeCell ref="AJ200:AJ201"/>
    <mergeCell ref="AZ197:AZ198"/>
    <mergeCell ref="AM198:AO198"/>
    <mergeCell ref="B199:B200"/>
    <mergeCell ref="C199:C202"/>
    <mergeCell ref="D199:D200"/>
    <mergeCell ref="E199:E200"/>
    <mergeCell ref="AP199:AQ202"/>
    <mergeCell ref="AT199:AU202"/>
    <mergeCell ref="AV199:AV202"/>
    <mergeCell ref="AW199:AX202"/>
    <mergeCell ref="AZ199:AZ200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O200:O201"/>
    <mergeCell ref="P200:P201"/>
    <mergeCell ref="Q200:Q201"/>
    <mergeCell ref="R200:R201"/>
    <mergeCell ref="S200:S201"/>
    <mergeCell ref="T200:T201"/>
    <mergeCell ref="U200:U201"/>
    <mergeCell ref="V200:V201"/>
    <mergeCell ref="W200:W201"/>
    <mergeCell ref="X200:X201"/>
    <mergeCell ref="Y200:Y201"/>
    <mergeCell ref="Z200:Z201"/>
    <mergeCell ref="AK196:AK197"/>
    <mergeCell ref="AL196:AL197"/>
    <mergeCell ref="AA196:AA197"/>
    <mergeCell ref="AB196:AB197"/>
    <mergeCell ref="AC196:AC197"/>
    <mergeCell ref="AD196:AD197"/>
    <mergeCell ref="AE196:AE197"/>
    <mergeCell ref="AF196:AF197"/>
    <mergeCell ref="AM196:AM197"/>
    <mergeCell ref="AN196:AN197"/>
    <mergeCell ref="AO196:AO197"/>
    <mergeCell ref="B197:B198"/>
    <mergeCell ref="D197:D198"/>
    <mergeCell ref="E197:E198"/>
    <mergeCell ref="AG196:AG197"/>
    <mergeCell ref="AH196:AH197"/>
    <mergeCell ref="AI196:AI197"/>
    <mergeCell ref="AJ196:AJ197"/>
    <mergeCell ref="AZ193:AZ194"/>
    <mergeCell ref="AM194:AO194"/>
    <mergeCell ref="B195:B196"/>
    <mergeCell ref="C195:C198"/>
    <mergeCell ref="D195:D196"/>
    <mergeCell ref="E195:E196"/>
    <mergeCell ref="AP195:AQ198"/>
    <mergeCell ref="AT195:AU198"/>
    <mergeCell ref="AV195:AV198"/>
    <mergeCell ref="AW195:AX198"/>
    <mergeCell ref="AZ195:AZ196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Z196:Z197"/>
    <mergeCell ref="AK192:AK193"/>
    <mergeCell ref="AL192:AL193"/>
    <mergeCell ref="AA192:AA193"/>
    <mergeCell ref="AB192:AB193"/>
    <mergeCell ref="AC192:AC193"/>
    <mergeCell ref="AD192:AD193"/>
    <mergeCell ref="AE192:AE193"/>
    <mergeCell ref="AF192:AF193"/>
    <mergeCell ref="AM192:AM193"/>
    <mergeCell ref="AN192:AN193"/>
    <mergeCell ref="AO192:AO193"/>
    <mergeCell ref="B193:B194"/>
    <mergeCell ref="D193:D194"/>
    <mergeCell ref="E193:E194"/>
    <mergeCell ref="AG192:AG193"/>
    <mergeCell ref="AH192:AH193"/>
    <mergeCell ref="AI192:AI193"/>
    <mergeCell ref="AJ192:AJ193"/>
    <mergeCell ref="AZ189:AZ190"/>
    <mergeCell ref="AM190:AO190"/>
    <mergeCell ref="B191:B192"/>
    <mergeCell ref="C191:C194"/>
    <mergeCell ref="D191:D192"/>
    <mergeCell ref="E191:E192"/>
    <mergeCell ref="AP191:AQ194"/>
    <mergeCell ref="AT191:AU194"/>
    <mergeCell ref="AV191:AV194"/>
    <mergeCell ref="AW191:AX194"/>
    <mergeCell ref="AZ191:AZ192"/>
    <mergeCell ref="F192:F193"/>
    <mergeCell ref="G192:G193"/>
    <mergeCell ref="H192:H193"/>
    <mergeCell ref="I192:I193"/>
    <mergeCell ref="J192:J193"/>
    <mergeCell ref="K192:K193"/>
    <mergeCell ref="L192:L193"/>
    <mergeCell ref="M192:M193"/>
    <mergeCell ref="N192:N193"/>
    <mergeCell ref="O192:O193"/>
    <mergeCell ref="P192:P193"/>
    <mergeCell ref="Q192:Q193"/>
    <mergeCell ref="R192:R193"/>
    <mergeCell ref="S192:S193"/>
    <mergeCell ref="T192:T193"/>
    <mergeCell ref="U192:U193"/>
    <mergeCell ref="V192:V193"/>
    <mergeCell ref="W192:W193"/>
    <mergeCell ref="X192:X193"/>
    <mergeCell ref="Y192:Y193"/>
    <mergeCell ref="Z192:Z193"/>
    <mergeCell ref="AK188:AK189"/>
    <mergeCell ref="AL188:AL189"/>
    <mergeCell ref="AA188:AA189"/>
    <mergeCell ref="AB188:AB189"/>
    <mergeCell ref="AC188:AC189"/>
    <mergeCell ref="AD188:AD189"/>
    <mergeCell ref="AE188:AE189"/>
    <mergeCell ref="AF188:AF189"/>
    <mergeCell ref="AM188:AM189"/>
    <mergeCell ref="AN188:AN189"/>
    <mergeCell ref="AO188:AO189"/>
    <mergeCell ref="B189:B190"/>
    <mergeCell ref="D189:D190"/>
    <mergeCell ref="E189:E190"/>
    <mergeCell ref="AG188:AG189"/>
    <mergeCell ref="AH188:AH189"/>
    <mergeCell ref="AI188:AI189"/>
    <mergeCell ref="AJ188:AJ189"/>
    <mergeCell ref="AZ185:AZ186"/>
    <mergeCell ref="AM186:AO186"/>
    <mergeCell ref="B187:B188"/>
    <mergeCell ref="C187:C190"/>
    <mergeCell ref="D187:D188"/>
    <mergeCell ref="E187:E188"/>
    <mergeCell ref="AP187:AQ190"/>
    <mergeCell ref="AT187:AU190"/>
    <mergeCell ref="AV187:AV190"/>
    <mergeCell ref="AW187:AX190"/>
    <mergeCell ref="AZ187:AZ188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O188:O189"/>
    <mergeCell ref="P188:P189"/>
    <mergeCell ref="Q188:Q189"/>
    <mergeCell ref="R188:R189"/>
    <mergeCell ref="S188:S189"/>
    <mergeCell ref="T188:T189"/>
    <mergeCell ref="U188:U189"/>
    <mergeCell ref="V188:V189"/>
    <mergeCell ref="W188:W189"/>
    <mergeCell ref="X188:X189"/>
    <mergeCell ref="Y188:Y189"/>
    <mergeCell ref="Z188:Z189"/>
    <mergeCell ref="AT183:AU186"/>
    <mergeCell ref="AV183:AV186"/>
    <mergeCell ref="AW183:AX186"/>
    <mergeCell ref="AZ183:AZ184"/>
    <mergeCell ref="F184:F185"/>
    <mergeCell ref="G184:G185"/>
    <mergeCell ref="H184:H185"/>
    <mergeCell ref="I184:I185"/>
    <mergeCell ref="J184:J185"/>
    <mergeCell ref="K184:K185"/>
    <mergeCell ref="M184:M185"/>
    <mergeCell ref="N184:N185"/>
    <mergeCell ref="O184:O185"/>
    <mergeCell ref="P184:P185"/>
    <mergeCell ref="Q184:Q185"/>
    <mergeCell ref="R184:R185"/>
    <mergeCell ref="S184:S185"/>
    <mergeCell ref="T184:T185"/>
    <mergeCell ref="U184:U185"/>
    <mergeCell ref="V184:V185"/>
    <mergeCell ref="W184:W185"/>
    <mergeCell ref="X184:X185"/>
    <mergeCell ref="AG184:AG185"/>
    <mergeCell ref="AH184:AH185"/>
    <mergeCell ref="AI184:AI185"/>
    <mergeCell ref="AJ184:AJ185"/>
    <mergeCell ref="Y184:Y185"/>
    <mergeCell ref="Z184:Z185"/>
    <mergeCell ref="AA184:AA185"/>
    <mergeCell ref="AB184:AB185"/>
    <mergeCell ref="AC184:AC185"/>
    <mergeCell ref="AD184:AD185"/>
    <mergeCell ref="F182:H182"/>
    <mergeCell ref="I182:K182"/>
    <mergeCell ref="L182:N182"/>
    <mergeCell ref="O182:Q182"/>
    <mergeCell ref="R182:T182"/>
    <mergeCell ref="U182:W182"/>
    <mergeCell ref="X182:Z182"/>
    <mergeCell ref="AA182:AC182"/>
    <mergeCell ref="AD182:AF182"/>
    <mergeCell ref="AG182:AI182"/>
    <mergeCell ref="AJ182:AL182"/>
    <mergeCell ref="AM182:AO182"/>
    <mergeCell ref="AP182:AQ182"/>
    <mergeCell ref="B183:B184"/>
    <mergeCell ref="C183:C186"/>
    <mergeCell ref="D183:D184"/>
    <mergeCell ref="E183:E184"/>
    <mergeCell ref="AP183:AQ186"/>
    <mergeCell ref="L184:L185"/>
    <mergeCell ref="AK184:AK185"/>
    <mergeCell ref="AL184:AL185"/>
    <mergeCell ref="AM184:AM185"/>
    <mergeCell ref="AN184:AN185"/>
    <mergeCell ref="AO184:AO185"/>
    <mergeCell ref="B185:B186"/>
    <mergeCell ref="D185:D186"/>
    <mergeCell ref="E185:E186"/>
    <mergeCell ref="AE184:AE185"/>
    <mergeCell ref="AF184:AF185"/>
    <mergeCell ref="AP175:AQ178"/>
    <mergeCell ref="AT175:AU178"/>
    <mergeCell ref="AV175:AV178"/>
    <mergeCell ref="AW175:AX178"/>
    <mergeCell ref="AZ175:AZ178"/>
    <mergeCell ref="F176:F177"/>
    <mergeCell ref="G176:G177"/>
    <mergeCell ref="H176:H177"/>
    <mergeCell ref="I176:I177"/>
    <mergeCell ref="J176:J177"/>
    <mergeCell ref="L176:L177"/>
    <mergeCell ref="M176:M177"/>
    <mergeCell ref="N176:N177"/>
    <mergeCell ref="O176:O177"/>
    <mergeCell ref="P176:P177"/>
    <mergeCell ref="Q176:Q177"/>
    <mergeCell ref="R176:R177"/>
    <mergeCell ref="S176:S177"/>
    <mergeCell ref="T176:T177"/>
    <mergeCell ref="U176:U177"/>
    <mergeCell ref="V176:V177"/>
    <mergeCell ref="W176:W177"/>
    <mergeCell ref="X176:X177"/>
    <mergeCell ref="Y176:Y177"/>
    <mergeCell ref="Z176:Z177"/>
    <mergeCell ref="AA176:AA177"/>
    <mergeCell ref="AB176:AB177"/>
    <mergeCell ref="AC176:AC177"/>
    <mergeCell ref="AD176:AD177"/>
    <mergeCell ref="AE176:AE177"/>
    <mergeCell ref="AF176:AF177"/>
    <mergeCell ref="AG176:AG177"/>
    <mergeCell ref="AJ172:AJ173"/>
    <mergeCell ref="AK172:AK173"/>
    <mergeCell ref="AL172:AL173"/>
    <mergeCell ref="AM172:AM173"/>
    <mergeCell ref="AN172:AN173"/>
    <mergeCell ref="AO172:AO173"/>
    <mergeCell ref="AM174:AO174"/>
    <mergeCell ref="B175:B178"/>
    <mergeCell ref="C175:C178"/>
    <mergeCell ref="D175:D178"/>
    <mergeCell ref="E175:E178"/>
    <mergeCell ref="K176:K177"/>
    <mergeCell ref="AH176:AH177"/>
    <mergeCell ref="AI176:AI177"/>
    <mergeCell ref="AJ176:AJ177"/>
    <mergeCell ref="AK176:AK177"/>
    <mergeCell ref="AL176:AL177"/>
    <mergeCell ref="AM176:AM177"/>
    <mergeCell ref="AN176:AN177"/>
    <mergeCell ref="AO176:AO177"/>
    <mergeCell ref="AM178:AO178"/>
    <mergeCell ref="B171:B174"/>
    <mergeCell ref="C171:C174"/>
    <mergeCell ref="D171:D174"/>
    <mergeCell ref="E171:E174"/>
    <mergeCell ref="K172:K173"/>
    <mergeCell ref="L172:L173"/>
    <mergeCell ref="M172:M173"/>
    <mergeCell ref="AP171:AQ174"/>
    <mergeCell ref="AT171:AU174"/>
    <mergeCell ref="AV171:AV174"/>
    <mergeCell ref="AW171:AX174"/>
    <mergeCell ref="AZ171:AZ174"/>
    <mergeCell ref="F172:F173"/>
    <mergeCell ref="G172:G173"/>
    <mergeCell ref="H172:H173"/>
    <mergeCell ref="I172:I173"/>
    <mergeCell ref="J172:J173"/>
    <mergeCell ref="N172:N173"/>
    <mergeCell ref="O172:O173"/>
    <mergeCell ref="P172:P173"/>
    <mergeCell ref="Q172:Q173"/>
    <mergeCell ref="R172:R173"/>
    <mergeCell ref="S172:S173"/>
    <mergeCell ref="T172:T173"/>
    <mergeCell ref="U172:U173"/>
    <mergeCell ref="V172:V173"/>
    <mergeCell ref="W172:W173"/>
    <mergeCell ref="X172:X173"/>
    <mergeCell ref="Y172:Y173"/>
    <mergeCell ref="Z172:Z173"/>
    <mergeCell ref="AA172:AA173"/>
    <mergeCell ref="AB172:AB173"/>
    <mergeCell ref="AC172:AC173"/>
    <mergeCell ref="AD172:AD173"/>
    <mergeCell ref="AE172:AE173"/>
    <mergeCell ref="AF172:AF173"/>
    <mergeCell ref="AG172:AG173"/>
    <mergeCell ref="AH172:AH173"/>
    <mergeCell ref="AI172:AI173"/>
    <mergeCell ref="AP167:AQ170"/>
    <mergeCell ref="L168:L169"/>
    <mergeCell ref="M168:M169"/>
    <mergeCell ref="N168:N169"/>
    <mergeCell ref="O168:O169"/>
    <mergeCell ref="AT167:AU170"/>
    <mergeCell ref="AV167:AV170"/>
    <mergeCell ref="AW167:AX170"/>
    <mergeCell ref="AZ167:AZ170"/>
    <mergeCell ref="F168:F169"/>
    <mergeCell ref="G168:G169"/>
    <mergeCell ref="H168:H169"/>
    <mergeCell ref="I168:I169"/>
    <mergeCell ref="J168:J169"/>
    <mergeCell ref="K168:K169"/>
    <mergeCell ref="P168:P169"/>
    <mergeCell ref="Q168:Q169"/>
    <mergeCell ref="R168:R169"/>
    <mergeCell ref="S168:S169"/>
    <mergeCell ref="T168:T169"/>
    <mergeCell ref="U168:U169"/>
    <mergeCell ref="V168:V169"/>
    <mergeCell ref="W168:W169"/>
    <mergeCell ref="X168:X169"/>
    <mergeCell ref="Y168:Y169"/>
    <mergeCell ref="Z168:Z169"/>
    <mergeCell ref="AA168:AA169"/>
    <mergeCell ref="AB168:AB169"/>
    <mergeCell ref="AC168:AC169"/>
    <mergeCell ref="AD168:AD169"/>
    <mergeCell ref="AE168:AE169"/>
    <mergeCell ref="AF168:AF169"/>
    <mergeCell ref="AA164:AA165"/>
    <mergeCell ref="AB164:AB165"/>
    <mergeCell ref="AC164:AC165"/>
    <mergeCell ref="AD164:AD165"/>
    <mergeCell ref="AE164:AE165"/>
    <mergeCell ref="AF164:AF165"/>
    <mergeCell ref="AG164:AG165"/>
    <mergeCell ref="AH164:AH165"/>
    <mergeCell ref="AI164:AI165"/>
    <mergeCell ref="AJ164:AJ165"/>
    <mergeCell ref="AK164:AK165"/>
    <mergeCell ref="AL164:AL165"/>
    <mergeCell ref="AM164:AM165"/>
    <mergeCell ref="AN164:AN165"/>
    <mergeCell ref="AO164:AO165"/>
    <mergeCell ref="AM166:AO166"/>
    <mergeCell ref="B167:B170"/>
    <mergeCell ref="C167:C170"/>
    <mergeCell ref="D167:D170"/>
    <mergeCell ref="E167:E170"/>
    <mergeCell ref="AG168:AG169"/>
    <mergeCell ref="AH168:AH169"/>
    <mergeCell ref="AI168:AI169"/>
    <mergeCell ref="AJ168:AJ169"/>
    <mergeCell ref="AK168:AK169"/>
    <mergeCell ref="AL168:AL169"/>
    <mergeCell ref="AM168:AM169"/>
    <mergeCell ref="AN168:AN169"/>
    <mergeCell ref="AO168:AO169"/>
    <mergeCell ref="AM170:AO170"/>
    <mergeCell ref="AZ161:AZ162"/>
    <mergeCell ref="AM162:AO162"/>
    <mergeCell ref="B163:B166"/>
    <mergeCell ref="C163:C166"/>
    <mergeCell ref="D163:D166"/>
    <mergeCell ref="E163:E166"/>
    <mergeCell ref="AP163:AQ166"/>
    <mergeCell ref="AT163:AU166"/>
    <mergeCell ref="AV163:AV166"/>
    <mergeCell ref="AW163:AX166"/>
    <mergeCell ref="AZ163:AZ166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P164:P165"/>
    <mergeCell ref="Q164:Q165"/>
    <mergeCell ref="R164:R165"/>
    <mergeCell ref="S164:S165"/>
    <mergeCell ref="T164:T165"/>
    <mergeCell ref="U164:U165"/>
    <mergeCell ref="V164:V165"/>
    <mergeCell ref="W164:W165"/>
    <mergeCell ref="X164:X165"/>
    <mergeCell ref="Y164:Y165"/>
    <mergeCell ref="Z164:Z165"/>
    <mergeCell ref="AA160:AA161"/>
    <mergeCell ref="AB160:AB161"/>
    <mergeCell ref="AC160:AC161"/>
    <mergeCell ref="AD160:AD161"/>
    <mergeCell ref="AE160:AE161"/>
    <mergeCell ref="AF160:AF161"/>
    <mergeCell ref="AG160:AG161"/>
    <mergeCell ref="AH160:AH161"/>
    <mergeCell ref="AI160:AI161"/>
    <mergeCell ref="AJ160:AJ161"/>
    <mergeCell ref="AK160:AK161"/>
    <mergeCell ref="AL160:AL161"/>
    <mergeCell ref="AM160:AM161"/>
    <mergeCell ref="AN160:AN161"/>
    <mergeCell ref="AO160:AO161"/>
    <mergeCell ref="B161:B162"/>
    <mergeCell ref="D161:D162"/>
    <mergeCell ref="E161:E162"/>
    <mergeCell ref="AZ157:AZ158"/>
    <mergeCell ref="AM158:AO158"/>
    <mergeCell ref="B159:B160"/>
    <mergeCell ref="C159:C162"/>
    <mergeCell ref="D159:D160"/>
    <mergeCell ref="E159:E160"/>
    <mergeCell ref="AP159:AQ162"/>
    <mergeCell ref="AT159:AU162"/>
    <mergeCell ref="AV159:AV162"/>
    <mergeCell ref="AW159:AX162"/>
    <mergeCell ref="AZ159:AZ160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T160:T161"/>
    <mergeCell ref="U160:U161"/>
    <mergeCell ref="V160:V161"/>
    <mergeCell ref="W160:W161"/>
    <mergeCell ref="X160:X161"/>
    <mergeCell ref="Y160:Y161"/>
    <mergeCell ref="Z160:Z161"/>
    <mergeCell ref="AA156:AA157"/>
    <mergeCell ref="AB156:AB157"/>
    <mergeCell ref="AC156:AC157"/>
    <mergeCell ref="AD156:AD157"/>
    <mergeCell ref="AE156:AE157"/>
    <mergeCell ref="AF156:AF157"/>
    <mergeCell ref="AG156:AG157"/>
    <mergeCell ref="AH156:AH157"/>
    <mergeCell ref="AI156:AI157"/>
    <mergeCell ref="AJ156:AJ157"/>
    <mergeCell ref="AK156:AK157"/>
    <mergeCell ref="AL156:AL157"/>
    <mergeCell ref="AM156:AM157"/>
    <mergeCell ref="AN156:AN157"/>
    <mergeCell ref="AO156:AO157"/>
    <mergeCell ref="B157:B158"/>
    <mergeCell ref="D157:D158"/>
    <mergeCell ref="E157:E158"/>
    <mergeCell ref="AZ153:AZ154"/>
    <mergeCell ref="AM154:AO154"/>
    <mergeCell ref="B155:B156"/>
    <mergeCell ref="C155:C158"/>
    <mergeCell ref="D155:D156"/>
    <mergeCell ref="E155:E156"/>
    <mergeCell ref="AP155:AQ158"/>
    <mergeCell ref="AT155:AU158"/>
    <mergeCell ref="AV155:AV158"/>
    <mergeCell ref="AW155:AX158"/>
    <mergeCell ref="AZ155:AZ156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Q156:Q157"/>
    <mergeCell ref="R156:R157"/>
    <mergeCell ref="S156:S157"/>
    <mergeCell ref="T156:T157"/>
    <mergeCell ref="U156:U157"/>
    <mergeCell ref="V156:V157"/>
    <mergeCell ref="W156:W157"/>
    <mergeCell ref="X156:X157"/>
    <mergeCell ref="Y156:Y157"/>
    <mergeCell ref="Z156:Z157"/>
    <mergeCell ref="AA152:AA153"/>
    <mergeCell ref="AB152:AB153"/>
    <mergeCell ref="AC152:AC153"/>
    <mergeCell ref="AD152:AD153"/>
    <mergeCell ref="AE152:AE153"/>
    <mergeCell ref="AF152:AF153"/>
    <mergeCell ref="AG152:AG153"/>
    <mergeCell ref="AH152:AH153"/>
    <mergeCell ref="AI152:AI153"/>
    <mergeCell ref="AJ152:AJ153"/>
    <mergeCell ref="AK152:AK153"/>
    <mergeCell ref="AL152:AL153"/>
    <mergeCell ref="AM152:AM153"/>
    <mergeCell ref="AN152:AN153"/>
    <mergeCell ref="AO152:AO153"/>
    <mergeCell ref="B153:B154"/>
    <mergeCell ref="D153:D154"/>
    <mergeCell ref="E153:E154"/>
    <mergeCell ref="AZ149:AZ150"/>
    <mergeCell ref="AM150:AO150"/>
    <mergeCell ref="B151:B152"/>
    <mergeCell ref="C151:C154"/>
    <mergeCell ref="D151:D152"/>
    <mergeCell ref="E151:E152"/>
    <mergeCell ref="AP151:AQ154"/>
    <mergeCell ref="AT151:AU154"/>
    <mergeCell ref="AV151:AV154"/>
    <mergeCell ref="AW151:AX154"/>
    <mergeCell ref="AZ151:AZ152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U152:U153"/>
    <mergeCell ref="V152:V153"/>
    <mergeCell ref="W152:W153"/>
    <mergeCell ref="X152:X153"/>
    <mergeCell ref="Y152:Y153"/>
    <mergeCell ref="Z152:Z153"/>
    <mergeCell ref="AA148:AA149"/>
    <mergeCell ref="AB148:AB149"/>
    <mergeCell ref="AC148:AC149"/>
    <mergeCell ref="AD148:AD149"/>
    <mergeCell ref="AE148:AE149"/>
    <mergeCell ref="AF148:AF149"/>
    <mergeCell ref="AG148:AG149"/>
    <mergeCell ref="AH148:AH149"/>
    <mergeCell ref="AI148:AI149"/>
    <mergeCell ref="AJ148:AJ149"/>
    <mergeCell ref="AK148:AK149"/>
    <mergeCell ref="AL148:AL149"/>
    <mergeCell ref="AM148:AM149"/>
    <mergeCell ref="AN148:AN149"/>
    <mergeCell ref="AO148:AO149"/>
    <mergeCell ref="B149:B150"/>
    <mergeCell ref="D149:D150"/>
    <mergeCell ref="E149:E150"/>
    <mergeCell ref="AZ145:AZ146"/>
    <mergeCell ref="AM146:AO146"/>
    <mergeCell ref="B147:B148"/>
    <mergeCell ref="C147:C150"/>
    <mergeCell ref="D147:D148"/>
    <mergeCell ref="E147:E148"/>
    <mergeCell ref="AP147:AQ150"/>
    <mergeCell ref="AT147:AU150"/>
    <mergeCell ref="AV147:AV150"/>
    <mergeCell ref="AW147:AX150"/>
    <mergeCell ref="AZ147:AZ148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4:AA145"/>
    <mergeCell ref="AB144:AB145"/>
    <mergeCell ref="AC144:AC145"/>
    <mergeCell ref="AD144:AD145"/>
    <mergeCell ref="AE144:AE145"/>
    <mergeCell ref="AF144:AF145"/>
    <mergeCell ref="AG144:AG145"/>
    <mergeCell ref="AH144:AH145"/>
    <mergeCell ref="AI144:AI145"/>
    <mergeCell ref="AJ144:AJ145"/>
    <mergeCell ref="AK144:AK145"/>
    <mergeCell ref="AL144:AL145"/>
    <mergeCell ref="AM144:AM145"/>
    <mergeCell ref="AN144:AN145"/>
    <mergeCell ref="AO144:AO145"/>
    <mergeCell ref="B145:B146"/>
    <mergeCell ref="D145:D146"/>
    <mergeCell ref="E145:E146"/>
    <mergeCell ref="AZ141:AZ142"/>
    <mergeCell ref="AM142:AO142"/>
    <mergeCell ref="B143:B144"/>
    <mergeCell ref="C143:C146"/>
    <mergeCell ref="D143:D144"/>
    <mergeCell ref="E143:E144"/>
    <mergeCell ref="AP143:AQ146"/>
    <mergeCell ref="AT143:AU146"/>
    <mergeCell ref="AV143:AV146"/>
    <mergeCell ref="AW143:AX146"/>
    <mergeCell ref="AZ143:AZ144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R144:R145"/>
    <mergeCell ref="S144:S145"/>
    <mergeCell ref="T144:T145"/>
    <mergeCell ref="U144:U145"/>
    <mergeCell ref="V144:V145"/>
    <mergeCell ref="W144:W145"/>
    <mergeCell ref="X144:X145"/>
    <mergeCell ref="Y144:Y145"/>
    <mergeCell ref="Z144:Z145"/>
    <mergeCell ref="AT139:AU142"/>
    <mergeCell ref="AV139:AV142"/>
    <mergeCell ref="AW139:AX142"/>
    <mergeCell ref="AZ139:AZ140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R140:R141"/>
    <mergeCell ref="S140:S141"/>
    <mergeCell ref="T140:T141"/>
    <mergeCell ref="U140:U141"/>
    <mergeCell ref="V140:V141"/>
    <mergeCell ref="W140:W141"/>
    <mergeCell ref="X140:X141"/>
    <mergeCell ref="Y140:Y141"/>
    <mergeCell ref="Z140:Z141"/>
    <mergeCell ref="AA140:AA141"/>
    <mergeCell ref="AB140:AB141"/>
    <mergeCell ref="AC140:AC141"/>
    <mergeCell ref="AD140:AD141"/>
    <mergeCell ref="AE140:AE141"/>
    <mergeCell ref="AF140:AF141"/>
    <mergeCell ref="AG140:AG141"/>
    <mergeCell ref="F138:H138"/>
    <mergeCell ref="I138:K138"/>
    <mergeCell ref="L138:N138"/>
    <mergeCell ref="O138:Q138"/>
    <mergeCell ref="R138:T138"/>
    <mergeCell ref="U138:W138"/>
    <mergeCell ref="X138:Z138"/>
    <mergeCell ref="AA138:AC138"/>
    <mergeCell ref="AD138:AF138"/>
    <mergeCell ref="AG138:AI138"/>
    <mergeCell ref="AJ138:AL138"/>
    <mergeCell ref="AM138:AO138"/>
    <mergeCell ref="AP138:AQ138"/>
    <mergeCell ref="B139:B140"/>
    <mergeCell ref="C139:C142"/>
    <mergeCell ref="D139:D140"/>
    <mergeCell ref="E139:E140"/>
    <mergeCell ref="AP139:AQ142"/>
    <mergeCell ref="AH140:AH141"/>
    <mergeCell ref="AI140:AI141"/>
    <mergeCell ref="AJ140:AJ141"/>
    <mergeCell ref="AK140:AK141"/>
    <mergeCell ref="AL140:AL141"/>
    <mergeCell ref="AM140:AM141"/>
    <mergeCell ref="AN140:AN141"/>
    <mergeCell ref="AO140:AO141"/>
    <mergeCell ref="B141:B142"/>
    <mergeCell ref="D141:D142"/>
    <mergeCell ref="E141:E142"/>
    <mergeCell ref="AP131:AQ134"/>
    <mergeCell ref="AT131:AU134"/>
    <mergeCell ref="M132:M133"/>
    <mergeCell ref="N132:N133"/>
    <mergeCell ref="O132:O133"/>
    <mergeCell ref="P132:P133"/>
    <mergeCell ref="AV131:AV134"/>
    <mergeCell ref="AW131:AX134"/>
    <mergeCell ref="AZ131:AZ134"/>
    <mergeCell ref="F132:F133"/>
    <mergeCell ref="G132:G133"/>
    <mergeCell ref="H132:H133"/>
    <mergeCell ref="I132:I133"/>
    <mergeCell ref="J132:J133"/>
    <mergeCell ref="K132:K133"/>
    <mergeCell ref="L132:L133"/>
    <mergeCell ref="Q132:Q133"/>
    <mergeCell ref="R132:R133"/>
    <mergeCell ref="S132:S133"/>
    <mergeCell ref="T132:T133"/>
    <mergeCell ref="U132:U133"/>
    <mergeCell ref="V132:V133"/>
    <mergeCell ref="W132:W133"/>
    <mergeCell ref="X132:X133"/>
    <mergeCell ref="Y132:Y133"/>
    <mergeCell ref="Z132:Z133"/>
    <mergeCell ref="AA132:AA133"/>
    <mergeCell ref="AB132:AB133"/>
    <mergeCell ref="AC132:AC133"/>
    <mergeCell ref="AD132:AD133"/>
    <mergeCell ref="AE132:AE133"/>
    <mergeCell ref="AF132:AF133"/>
    <mergeCell ref="AI128:AI129"/>
    <mergeCell ref="AJ128:AJ129"/>
    <mergeCell ref="AK128:AK129"/>
    <mergeCell ref="AL128:AL129"/>
    <mergeCell ref="AM128:AM129"/>
    <mergeCell ref="AN128:AN129"/>
    <mergeCell ref="AO128:AO129"/>
    <mergeCell ref="AM130:AO130"/>
    <mergeCell ref="B131:B134"/>
    <mergeCell ref="C131:C134"/>
    <mergeCell ref="D131:D134"/>
    <mergeCell ref="E131:E134"/>
    <mergeCell ref="AG132:AG133"/>
    <mergeCell ref="AH132:AH133"/>
    <mergeCell ref="AI132:AI133"/>
    <mergeCell ref="AJ132:AJ133"/>
    <mergeCell ref="AK132:AK133"/>
    <mergeCell ref="AL132:AL133"/>
    <mergeCell ref="AM132:AM133"/>
    <mergeCell ref="AN132:AN133"/>
    <mergeCell ref="AO132:AO133"/>
    <mergeCell ref="AM134:AO134"/>
    <mergeCell ref="B127:B130"/>
    <mergeCell ref="C127:C130"/>
    <mergeCell ref="D127:D130"/>
    <mergeCell ref="E127:E130"/>
    <mergeCell ref="K128:K129"/>
    <mergeCell ref="L128:L129"/>
    <mergeCell ref="AP127:AQ130"/>
    <mergeCell ref="AT127:AU130"/>
    <mergeCell ref="AV127:AV130"/>
    <mergeCell ref="AW127:AX130"/>
    <mergeCell ref="AZ127:AZ130"/>
    <mergeCell ref="F128:F129"/>
    <mergeCell ref="G128:G129"/>
    <mergeCell ref="H128:H129"/>
    <mergeCell ref="I128:I129"/>
    <mergeCell ref="J128:J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U128:U129"/>
    <mergeCell ref="V128:V129"/>
    <mergeCell ref="W128:W129"/>
    <mergeCell ref="X128:X129"/>
    <mergeCell ref="Y128:Y129"/>
    <mergeCell ref="Z128:Z129"/>
    <mergeCell ref="AA128:AA129"/>
    <mergeCell ref="AB128:AB129"/>
    <mergeCell ref="AC128:AC129"/>
    <mergeCell ref="AD128:AD129"/>
    <mergeCell ref="AE128:AE129"/>
    <mergeCell ref="AF128:AF129"/>
    <mergeCell ref="AG128:AG129"/>
    <mergeCell ref="AH128:AH129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AH124:AH125"/>
    <mergeCell ref="AI124:AI125"/>
    <mergeCell ref="AJ124:AJ125"/>
    <mergeCell ref="AK124:AK125"/>
    <mergeCell ref="AL124:AL125"/>
    <mergeCell ref="AM124:AM125"/>
    <mergeCell ref="AN124:AN125"/>
    <mergeCell ref="AO124:AO125"/>
    <mergeCell ref="AM126:AO126"/>
    <mergeCell ref="AN120:AN121"/>
    <mergeCell ref="AO120:AO121"/>
    <mergeCell ref="AM122:AO122"/>
    <mergeCell ref="B123:B126"/>
    <mergeCell ref="C123:C126"/>
    <mergeCell ref="D123:D126"/>
    <mergeCell ref="E123:E126"/>
    <mergeCell ref="K124:K125"/>
    <mergeCell ref="L124:L125"/>
    <mergeCell ref="M124:M125"/>
    <mergeCell ref="N124:N125"/>
    <mergeCell ref="AP123:AQ126"/>
    <mergeCell ref="AT123:AU126"/>
    <mergeCell ref="AV123:AV126"/>
    <mergeCell ref="AW123:AX126"/>
    <mergeCell ref="AZ123:AZ126"/>
    <mergeCell ref="F124:F125"/>
    <mergeCell ref="G124:G125"/>
    <mergeCell ref="H124:H125"/>
    <mergeCell ref="I124:I125"/>
    <mergeCell ref="J124:J125"/>
    <mergeCell ref="O124:O125"/>
    <mergeCell ref="P124:P125"/>
    <mergeCell ref="Q124:Q125"/>
    <mergeCell ref="R124:R125"/>
    <mergeCell ref="S124:S125"/>
    <mergeCell ref="T124:T125"/>
    <mergeCell ref="U124:U125"/>
    <mergeCell ref="V124:V125"/>
    <mergeCell ref="W124:W125"/>
    <mergeCell ref="X124:X125"/>
    <mergeCell ref="Y124:Y125"/>
    <mergeCell ref="W120:W121"/>
    <mergeCell ref="X120:X121"/>
    <mergeCell ref="Y120:Y121"/>
    <mergeCell ref="Z120:Z121"/>
    <mergeCell ref="AA120:AA121"/>
    <mergeCell ref="AB120:AB121"/>
    <mergeCell ref="AC120:AC121"/>
    <mergeCell ref="AD120:AD121"/>
    <mergeCell ref="AE120:AE121"/>
    <mergeCell ref="AF120:AF121"/>
    <mergeCell ref="AG120:AG121"/>
    <mergeCell ref="AH120:AH121"/>
    <mergeCell ref="AI120:AI121"/>
    <mergeCell ref="AJ120:AJ121"/>
    <mergeCell ref="AK120:AK121"/>
    <mergeCell ref="AL120:AL121"/>
    <mergeCell ref="AM120:AM121"/>
    <mergeCell ref="AZ117:AZ118"/>
    <mergeCell ref="AM118:AO118"/>
    <mergeCell ref="AI116:AI117"/>
    <mergeCell ref="AJ116:AJ117"/>
    <mergeCell ref="AK116:AK117"/>
    <mergeCell ref="AL116:AL117"/>
    <mergeCell ref="B119:B122"/>
    <mergeCell ref="C119:C122"/>
    <mergeCell ref="D119:D122"/>
    <mergeCell ref="E119:E122"/>
    <mergeCell ref="AP119:AQ122"/>
    <mergeCell ref="AT119:AU122"/>
    <mergeCell ref="M120:M121"/>
    <mergeCell ref="N120:N121"/>
    <mergeCell ref="O120:O121"/>
    <mergeCell ref="P120:P121"/>
    <mergeCell ref="AV119:AV122"/>
    <mergeCell ref="AW119:AX122"/>
    <mergeCell ref="AZ119:AZ122"/>
    <mergeCell ref="F120:F121"/>
    <mergeCell ref="G120:G121"/>
    <mergeCell ref="H120:H121"/>
    <mergeCell ref="I120:I121"/>
    <mergeCell ref="J120:J121"/>
    <mergeCell ref="K120:K121"/>
    <mergeCell ref="L120:L121"/>
    <mergeCell ref="Q120:Q121"/>
    <mergeCell ref="R120:R121"/>
    <mergeCell ref="S120:S121"/>
    <mergeCell ref="T120:T121"/>
    <mergeCell ref="U120:U121"/>
    <mergeCell ref="V120:V121"/>
    <mergeCell ref="W116:W117"/>
    <mergeCell ref="X116:X117"/>
    <mergeCell ref="Y116:Y117"/>
    <mergeCell ref="Z116:Z117"/>
    <mergeCell ref="AA116:AA117"/>
    <mergeCell ref="AB116:AB117"/>
    <mergeCell ref="AM116:AM117"/>
    <mergeCell ref="AN116:AN117"/>
    <mergeCell ref="AC116:AC117"/>
    <mergeCell ref="AD116:AD117"/>
    <mergeCell ref="AE116:AE117"/>
    <mergeCell ref="AF116:AF117"/>
    <mergeCell ref="AG116:AG117"/>
    <mergeCell ref="AH116:AH117"/>
    <mergeCell ref="AO116:AO117"/>
    <mergeCell ref="B117:B118"/>
    <mergeCell ref="D117:D118"/>
    <mergeCell ref="E117:E118"/>
    <mergeCell ref="AZ113:AZ114"/>
    <mergeCell ref="AM114:AO114"/>
    <mergeCell ref="AI112:AI113"/>
    <mergeCell ref="AJ112:AJ113"/>
    <mergeCell ref="AK112:AK113"/>
    <mergeCell ref="AL112:AL113"/>
    <mergeCell ref="B115:B116"/>
    <mergeCell ref="C115:C118"/>
    <mergeCell ref="D115:D116"/>
    <mergeCell ref="E115:E116"/>
    <mergeCell ref="AP115:AQ118"/>
    <mergeCell ref="AT115:AU118"/>
    <mergeCell ref="M116:M117"/>
    <mergeCell ref="N116:N117"/>
    <mergeCell ref="O116:O117"/>
    <mergeCell ref="P116:P117"/>
    <mergeCell ref="AV115:AV118"/>
    <mergeCell ref="AW115:AX118"/>
    <mergeCell ref="AZ115:AZ116"/>
    <mergeCell ref="F116:F117"/>
    <mergeCell ref="G116:G117"/>
    <mergeCell ref="H116:H117"/>
    <mergeCell ref="I116:I117"/>
    <mergeCell ref="J116:J117"/>
    <mergeCell ref="K116:K117"/>
    <mergeCell ref="L116:L117"/>
    <mergeCell ref="Q116:Q117"/>
    <mergeCell ref="R116:R117"/>
    <mergeCell ref="S116:S117"/>
    <mergeCell ref="T116:T117"/>
    <mergeCell ref="U116:U117"/>
    <mergeCell ref="V116:V117"/>
    <mergeCell ref="W112:W113"/>
    <mergeCell ref="X112:X113"/>
    <mergeCell ref="Y112:Y113"/>
    <mergeCell ref="Z112:Z113"/>
    <mergeCell ref="AA112:AA113"/>
    <mergeCell ref="AB112:AB113"/>
    <mergeCell ref="AM112:AM113"/>
    <mergeCell ref="AN112:AN113"/>
    <mergeCell ref="AC112:AC113"/>
    <mergeCell ref="AD112:AD113"/>
    <mergeCell ref="AE112:AE113"/>
    <mergeCell ref="AF112:AF113"/>
    <mergeCell ref="AG112:AG113"/>
    <mergeCell ref="AH112:AH113"/>
    <mergeCell ref="AO112:AO113"/>
    <mergeCell ref="B113:B114"/>
    <mergeCell ref="D113:D114"/>
    <mergeCell ref="E113:E114"/>
    <mergeCell ref="AZ109:AZ110"/>
    <mergeCell ref="AM110:AO110"/>
    <mergeCell ref="AI108:AI109"/>
    <mergeCell ref="AJ108:AJ109"/>
    <mergeCell ref="AK108:AK109"/>
    <mergeCell ref="AL108:AL109"/>
    <mergeCell ref="B111:B112"/>
    <mergeCell ref="C111:C114"/>
    <mergeCell ref="D111:D112"/>
    <mergeCell ref="E111:E112"/>
    <mergeCell ref="AP111:AQ114"/>
    <mergeCell ref="AT111:AU114"/>
    <mergeCell ref="M112:M113"/>
    <mergeCell ref="N112:N113"/>
    <mergeCell ref="O112:O113"/>
    <mergeCell ref="P112:P113"/>
    <mergeCell ref="AV111:AV114"/>
    <mergeCell ref="AW111:AX114"/>
    <mergeCell ref="AZ111:AZ112"/>
    <mergeCell ref="F112:F113"/>
    <mergeCell ref="G112:G113"/>
    <mergeCell ref="H112:H113"/>
    <mergeCell ref="I112:I113"/>
    <mergeCell ref="J112:J113"/>
    <mergeCell ref="K112:K113"/>
    <mergeCell ref="L112:L113"/>
    <mergeCell ref="Q112:Q113"/>
    <mergeCell ref="R112:R113"/>
    <mergeCell ref="S112:S113"/>
    <mergeCell ref="T112:T113"/>
    <mergeCell ref="U112:U113"/>
    <mergeCell ref="V112:V113"/>
    <mergeCell ref="W108:W109"/>
    <mergeCell ref="X108:X109"/>
    <mergeCell ref="Y108:Y109"/>
    <mergeCell ref="Z108:Z109"/>
    <mergeCell ref="AA108:AA109"/>
    <mergeCell ref="AB108:AB109"/>
    <mergeCell ref="AM108:AM109"/>
    <mergeCell ref="AN108:AN109"/>
    <mergeCell ref="AC108:AC109"/>
    <mergeCell ref="AD108:AD109"/>
    <mergeCell ref="AE108:AE109"/>
    <mergeCell ref="AF108:AF109"/>
    <mergeCell ref="AG108:AG109"/>
    <mergeCell ref="AH108:AH109"/>
    <mergeCell ref="AO108:AO109"/>
    <mergeCell ref="B109:B110"/>
    <mergeCell ref="D109:D110"/>
    <mergeCell ref="E109:E110"/>
    <mergeCell ref="AZ105:AZ106"/>
    <mergeCell ref="AM106:AO106"/>
    <mergeCell ref="AI104:AI105"/>
    <mergeCell ref="AJ104:AJ105"/>
    <mergeCell ref="AK104:AK105"/>
    <mergeCell ref="AL104:AL105"/>
    <mergeCell ref="B107:B108"/>
    <mergeCell ref="C107:C110"/>
    <mergeCell ref="D107:D108"/>
    <mergeCell ref="E107:E108"/>
    <mergeCell ref="AP107:AQ110"/>
    <mergeCell ref="AT107:AU110"/>
    <mergeCell ref="M108:M109"/>
    <mergeCell ref="N108:N109"/>
    <mergeCell ref="O108:O109"/>
    <mergeCell ref="P108:P109"/>
    <mergeCell ref="AV107:AV110"/>
    <mergeCell ref="AW107:AX110"/>
    <mergeCell ref="AZ107:AZ108"/>
    <mergeCell ref="F108:F109"/>
    <mergeCell ref="G108:G109"/>
    <mergeCell ref="H108:H109"/>
    <mergeCell ref="I108:I109"/>
    <mergeCell ref="J108:J109"/>
    <mergeCell ref="K108:K109"/>
    <mergeCell ref="L108:L109"/>
    <mergeCell ref="Q108:Q109"/>
    <mergeCell ref="R108:R109"/>
    <mergeCell ref="S108:S109"/>
    <mergeCell ref="T108:T109"/>
    <mergeCell ref="U108:U109"/>
    <mergeCell ref="V108:V109"/>
    <mergeCell ref="W104:W105"/>
    <mergeCell ref="X104:X105"/>
    <mergeCell ref="Y104:Y105"/>
    <mergeCell ref="Z104:Z105"/>
    <mergeCell ref="AA104:AA105"/>
    <mergeCell ref="AB104:AB105"/>
    <mergeCell ref="AM104:AM105"/>
    <mergeCell ref="AN104:AN105"/>
    <mergeCell ref="AC104:AC105"/>
    <mergeCell ref="AD104:AD105"/>
    <mergeCell ref="AE104:AE105"/>
    <mergeCell ref="AF104:AF105"/>
    <mergeCell ref="AG104:AG105"/>
    <mergeCell ref="AH104:AH105"/>
    <mergeCell ref="AO104:AO105"/>
    <mergeCell ref="B105:B106"/>
    <mergeCell ref="D105:D106"/>
    <mergeCell ref="E105:E106"/>
    <mergeCell ref="AZ101:AZ102"/>
    <mergeCell ref="AM102:AO102"/>
    <mergeCell ref="AI100:AI101"/>
    <mergeCell ref="AJ100:AJ101"/>
    <mergeCell ref="AK100:AK101"/>
    <mergeCell ref="AL100:AL101"/>
    <mergeCell ref="B103:B104"/>
    <mergeCell ref="C103:C106"/>
    <mergeCell ref="D103:D104"/>
    <mergeCell ref="E103:E104"/>
    <mergeCell ref="AP103:AQ106"/>
    <mergeCell ref="AT103:AU106"/>
    <mergeCell ref="M104:M105"/>
    <mergeCell ref="N104:N105"/>
    <mergeCell ref="O104:O105"/>
    <mergeCell ref="P104:P105"/>
    <mergeCell ref="AV103:AV106"/>
    <mergeCell ref="AW103:AX106"/>
    <mergeCell ref="AZ103:AZ104"/>
    <mergeCell ref="F104:F105"/>
    <mergeCell ref="G104:G105"/>
    <mergeCell ref="H104:H105"/>
    <mergeCell ref="I104:I105"/>
    <mergeCell ref="J104:J105"/>
    <mergeCell ref="K104:K105"/>
    <mergeCell ref="L104:L105"/>
    <mergeCell ref="Q104:Q105"/>
    <mergeCell ref="R104:R105"/>
    <mergeCell ref="S104:S105"/>
    <mergeCell ref="T104:T105"/>
    <mergeCell ref="U104:U105"/>
    <mergeCell ref="V104:V105"/>
    <mergeCell ref="W100:W101"/>
    <mergeCell ref="X100:X101"/>
    <mergeCell ref="Y100:Y101"/>
    <mergeCell ref="Z100:Z101"/>
    <mergeCell ref="AA100:AA101"/>
    <mergeCell ref="AB100:AB101"/>
    <mergeCell ref="AM100:AM101"/>
    <mergeCell ref="AN100:AN101"/>
    <mergeCell ref="AC100:AC101"/>
    <mergeCell ref="AD100:AD101"/>
    <mergeCell ref="AE100:AE101"/>
    <mergeCell ref="AF100:AF101"/>
    <mergeCell ref="AG100:AG101"/>
    <mergeCell ref="AH100:AH101"/>
    <mergeCell ref="AO100:AO101"/>
    <mergeCell ref="B101:B102"/>
    <mergeCell ref="D101:D102"/>
    <mergeCell ref="E101:E102"/>
    <mergeCell ref="AZ97:AZ98"/>
    <mergeCell ref="AM98:AO98"/>
    <mergeCell ref="AI96:AI97"/>
    <mergeCell ref="AJ96:AJ97"/>
    <mergeCell ref="AK96:AK97"/>
    <mergeCell ref="AL96:AL97"/>
    <mergeCell ref="B99:B100"/>
    <mergeCell ref="C99:C102"/>
    <mergeCell ref="D99:D100"/>
    <mergeCell ref="E99:E100"/>
    <mergeCell ref="AP99:AQ102"/>
    <mergeCell ref="AT99:AU102"/>
    <mergeCell ref="M100:M101"/>
    <mergeCell ref="N100:N101"/>
    <mergeCell ref="O100:O101"/>
    <mergeCell ref="P100:P101"/>
    <mergeCell ref="AV99:AV102"/>
    <mergeCell ref="AW99:AX102"/>
    <mergeCell ref="AZ99:AZ100"/>
    <mergeCell ref="F100:F101"/>
    <mergeCell ref="G100:G101"/>
    <mergeCell ref="H100:H101"/>
    <mergeCell ref="I100:I101"/>
    <mergeCell ref="J100:J101"/>
    <mergeCell ref="K100:K101"/>
    <mergeCell ref="L100:L101"/>
    <mergeCell ref="Q100:Q101"/>
    <mergeCell ref="R100:R101"/>
    <mergeCell ref="S100:S101"/>
    <mergeCell ref="T100:T101"/>
    <mergeCell ref="U100:U101"/>
    <mergeCell ref="V100:V101"/>
    <mergeCell ref="AT95:AU98"/>
    <mergeCell ref="M96:M97"/>
    <mergeCell ref="N96:N97"/>
    <mergeCell ref="O96:O97"/>
    <mergeCell ref="P96:P97"/>
    <mergeCell ref="AV95:AV98"/>
    <mergeCell ref="AW95:AX98"/>
    <mergeCell ref="AZ95:AZ96"/>
    <mergeCell ref="F96:F97"/>
    <mergeCell ref="G96:G97"/>
    <mergeCell ref="H96:H97"/>
    <mergeCell ref="I96:I97"/>
    <mergeCell ref="J96:J97"/>
    <mergeCell ref="K96:K97"/>
    <mergeCell ref="L96:L97"/>
    <mergeCell ref="Q96:Q97"/>
    <mergeCell ref="R96:R97"/>
    <mergeCell ref="S96:S97"/>
    <mergeCell ref="T96:T97"/>
    <mergeCell ref="U96:U97"/>
    <mergeCell ref="V96:V97"/>
    <mergeCell ref="W96:W97"/>
    <mergeCell ref="X96:X97"/>
    <mergeCell ref="Y96:Y97"/>
    <mergeCell ref="Z96:Z97"/>
    <mergeCell ref="AA96:AA97"/>
    <mergeCell ref="AB96:AB97"/>
    <mergeCell ref="AM96:AM97"/>
    <mergeCell ref="AN96:AN97"/>
    <mergeCell ref="AC96:AC97"/>
    <mergeCell ref="AD96:AD97"/>
    <mergeCell ref="AE96:AE97"/>
    <mergeCell ref="F94:H94"/>
    <mergeCell ref="I94:K94"/>
    <mergeCell ref="L94:N94"/>
    <mergeCell ref="O94:Q94"/>
    <mergeCell ref="R94:T94"/>
    <mergeCell ref="U94:W94"/>
    <mergeCell ref="X94:Z94"/>
    <mergeCell ref="AA94:AC94"/>
    <mergeCell ref="AD94:AF94"/>
    <mergeCell ref="AG94:AI94"/>
    <mergeCell ref="AJ94:AL94"/>
    <mergeCell ref="AM94:AO94"/>
    <mergeCell ref="AP94:AQ94"/>
    <mergeCell ref="B95:B96"/>
    <mergeCell ref="C95:C98"/>
    <mergeCell ref="D95:D96"/>
    <mergeCell ref="E95:E96"/>
    <mergeCell ref="AP95:AQ98"/>
    <mergeCell ref="AF96:AF97"/>
    <mergeCell ref="AG96:AG97"/>
    <mergeCell ref="AH96:AH97"/>
    <mergeCell ref="AO96:AO97"/>
    <mergeCell ref="B97:B98"/>
    <mergeCell ref="D97:D98"/>
    <mergeCell ref="E97:E98"/>
    <mergeCell ref="AP87:AQ90"/>
    <mergeCell ref="L88:L89"/>
    <mergeCell ref="M88:M89"/>
    <mergeCell ref="N88:N89"/>
    <mergeCell ref="O88:O89"/>
    <mergeCell ref="AT87:AU90"/>
    <mergeCell ref="AV87:AV90"/>
    <mergeCell ref="AW87:AX90"/>
    <mergeCell ref="AZ87:AZ90"/>
    <mergeCell ref="F88:F89"/>
    <mergeCell ref="G88:G89"/>
    <mergeCell ref="H88:H89"/>
    <mergeCell ref="I88:I89"/>
    <mergeCell ref="J88:J89"/>
    <mergeCell ref="K88:K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E88:AE89"/>
    <mergeCell ref="AF88:AF89"/>
    <mergeCell ref="AH84:AH85"/>
    <mergeCell ref="AI84:AI85"/>
    <mergeCell ref="AJ84:AJ85"/>
    <mergeCell ref="AK84:AK85"/>
    <mergeCell ref="AL84:AL85"/>
    <mergeCell ref="AM84:AM85"/>
    <mergeCell ref="AN84:AN85"/>
    <mergeCell ref="AO84:AO85"/>
    <mergeCell ref="AM86:AO86"/>
    <mergeCell ref="B87:B90"/>
    <mergeCell ref="C87:C90"/>
    <mergeCell ref="D87:D90"/>
    <mergeCell ref="E87:E90"/>
    <mergeCell ref="AG88:AG89"/>
    <mergeCell ref="AH88:AH89"/>
    <mergeCell ref="AI88:AI89"/>
    <mergeCell ref="AJ88:AJ89"/>
    <mergeCell ref="AK88:AK89"/>
    <mergeCell ref="AL88:AL89"/>
    <mergeCell ref="AM88:AM89"/>
    <mergeCell ref="AN88:AN89"/>
    <mergeCell ref="AO88:AO89"/>
    <mergeCell ref="AM90:AO90"/>
    <mergeCell ref="B83:B86"/>
    <mergeCell ref="C83:C86"/>
    <mergeCell ref="D83:D86"/>
    <mergeCell ref="E83:E86"/>
    <mergeCell ref="K84:K85"/>
    <mergeCell ref="AP83:AQ86"/>
    <mergeCell ref="AT83:AU86"/>
    <mergeCell ref="AV83:AV86"/>
    <mergeCell ref="AW83:AX86"/>
    <mergeCell ref="AZ83:AZ86"/>
    <mergeCell ref="F84:F85"/>
    <mergeCell ref="G84:G85"/>
    <mergeCell ref="H84:H85"/>
    <mergeCell ref="I84:I85"/>
    <mergeCell ref="J84:J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AE84:AE85"/>
    <mergeCell ref="AF84:AF85"/>
    <mergeCell ref="AG84:AG85"/>
    <mergeCell ref="B79:B82"/>
    <mergeCell ref="D79:D82"/>
    <mergeCell ref="E79:E82"/>
    <mergeCell ref="AC80:AC81"/>
    <mergeCell ref="AD80:AD81"/>
    <mergeCell ref="AE80:AE81"/>
    <mergeCell ref="AP79:AQ82"/>
    <mergeCell ref="AT79:AU82"/>
    <mergeCell ref="AV79:AV82"/>
    <mergeCell ref="AW79:AX82"/>
    <mergeCell ref="AZ79:AZ82"/>
    <mergeCell ref="X80:X81"/>
    <mergeCell ref="Y80:Y81"/>
    <mergeCell ref="Z80:Z81"/>
    <mergeCell ref="AA80:AA81"/>
    <mergeCell ref="AB80:AB81"/>
    <mergeCell ref="AF80:AF81"/>
    <mergeCell ref="AG80:AG81"/>
    <mergeCell ref="AH80:AH81"/>
    <mergeCell ref="AI80:AI81"/>
    <mergeCell ref="AJ80:AJ81"/>
    <mergeCell ref="AK80:AK81"/>
    <mergeCell ref="AL80:AL81"/>
    <mergeCell ref="AM80:AM81"/>
    <mergeCell ref="AN80:AN81"/>
    <mergeCell ref="AO80:AO81"/>
    <mergeCell ref="AM82:AO82"/>
    <mergeCell ref="W80:W81"/>
    <mergeCell ref="P80:P81"/>
    <mergeCell ref="Q80:Q81"/>
    <mergeCell ref="R80:R81"/>
    <mergeCell ref="S80:S81"/>
    <mergeCell ref="B75:B78"/>
    <mergeCell ref="D75:D78"/>
    <mergeCell ref="E75:E78"/>
    <mergeCell ref="AP75:AQ78"/>
    <mergeCell ref="AT75:AU78"/>
    <mergeCell ref="AV75:AV78"/>
    <mergeCell ref="AW75:AX78"/>
    <mergeCell ref="AZ75:AZ78"/>
    <mergeCell ref="AA76:AA77"/>
    <mergeCell ref="AB76:AB77"/>
    <mergeCell ref="AC76:AC77"/>
    <mergeCell ref="AD76:AD77"/>
    <mergeCell ref="AE76:AE77"/>
    <mergeCell ref="AF76:AF77"/>
    <mergeCell ref="AG76:AG77"/>
    <mergeCell ref="AH76:AH77"/>
    <mergeCell ref="AI76:AI77"/>
    <mergeCell ref="AJ76:AJ77"/>
    <mergeCell ref="AK76:AK77"/>
    <mergeCell ref="AL76:AL77"/>
    <mergeCell ref="AM76:AM77"/>
    <mergeCell ref="AN76:AN77"/>
    <mergeCell ref="AO76:AO77"/>
    <mergeCell ref="AM78:AO78"/>
    <mergeCell ref="H76:H77"/>
    <mergeCell ref="I76:I77"/>
    <mergeCell ref="P76:P77"/>
    <mergeCell ref="Q76:Q77"/>
    <mergeCell ref="R76:R77"/>
    <mergeCell ref="S76:S77"/>
    <mergeCell ref="T76:T77"/>
    <mergeCell ref="U76:U77"/>
    <mergeCell ref="AP71:AQ74"/>
    <mergeCell ref="AT71:AU74"/>
    <mergeCell ref="AV71:AV74"/>
    <mergeCell ref="AW71:AX74"/>
    <mergeCell ref="AZ71:AZ72"/>
    <mergeCell ref="AM72:AM73"/>
    <mergeCell ref="AN72:AN73"/>
    <mergeCell ref="AO72:AO73"/>
    <mergeCell ref="AA72:AA73"/>
    <mergeCell ref="AB72:AB73"/>
    <mergeCell ref="AC72:AC73"/>
    <mergeCell ref="AD72:AD73"/>
    <mergeCell ref="AE72:AE73"/>
    <mergeCell ref="AF72:AF73"/>
    <mergeCell ref="AG72:AG73"/>
    <mergeCell ref="AH72:AH73"/>
    <mergeCell ref="AI72:AI73"/>
    <mergeCell ref="AJ72:AJ73"/>
    <mergeCell ref="AK72:AK73"/>
    <mergeCell ref="AL72:AL73"/>
    <mergeCell ref="AZ73:AZ74"/>
    <mergeCell ref="AM74:AO74"/>
    <mergeCell ref="AP67:AQ70"/>
    <mergeCell ref="AT67:AU70"/>
    <mergeCell ref="AV67:AV70"/>
    <mergeCell ref="AW67:AX70"/>
    <mergeCell ref="AZ67:AZ68"/>
    <mergeCell ref="AM68:AM69"/>
    <mergeCell ref="AN68:AN69"/>
    <mergeCell ref="AO68:AO69"/>
    <mergeCell ref="AA68:AA69"/>
    <mergeCell ref="AB68:AB69"/>
    <mergeCell ref="AC68:AC69"/>
    <mergeCell ref="AD68:AD69"/>
    <mergeCell ref="AE68:AE69"/>
    <mergeCell ref="AF68:AF69"/>
    <mergeCell ref="AG68:AG69"/>
    <mergeCell ref="AH68:AH69"/>
    <mergeCell ref="AI68:AI69"/>
    <mergeCell ref="AJ68:AJ69"/>
    <mergeCell ref="AK68:AK69"/>
    <mergeCell ref="AL68:AL69"/>
    <mergeCell ref="AZ69:AZ70"/>
    <mergeCell ref="AM70:AO70"/>
    <mergeCell ref="AZ65:AZ66"/>
    <mergeCell ref="AM66:AO66"/>
    <mergeCell ref="B63:B64"/>
    <mergeCell ref="C63:C66"/>
    <mergeCell ref="D63:D64"/>
    <mergeCell ref="E63:E64"/>
    <mergeCell ref="AP63:AQ66"/>
    <mergeCell ref="AT63:AU66"/>
    <mergeCell ref="AV63:AV66"/>
    <mergeCell ref="AW63:AX66"/>
    <mergeCell ref="AZ63:AZ64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AI64:AI65"/>
    <mergeCell ref="AJ64:AJ65"/>
    <mergeCell ref="Z64:Z65"/>
    <mergeCell ref="AA64:AA65"/>
    <mergeCell ref="AB64:AB65"/>
    <mergeCell ref="AC64:AC65"/>
    <mergeCell ref="AD64:AD65"/>
    <mergeCell ref="AE64:AE65"/>
    <mergeCell ref="AK64:AK65"/>
    <mergeCell ref="AP59:AQ62"/>
    <mergeCell ref="AT59:AU62"/>
    <mergeCell ref="AV59:AV62"/>
    <mergeCell ref="AL64:AL65"/>
    <mergeCell ref="AM64:AM65"/>
    <mergeCell ref="AN64:AN65"/>
    <mergeCell ref="AO64:AO65"/>
    <mergeCell ref="B65:B66"/>
    <mergeCell ref="D65:D66"/>
    <mergeCell ref="E65:E66"/>
    <mergeCell ref="AF64:AF65"/>
    <mergeCell ref="AG64:AG65"/>
    <mergeCell ref="AH64:AH65"/>
    <mergeCell ref="AW59:AX62"/>
    <mergeCell ref="J60:J61"/>
    <mergeCell ref="K60:K61"/>
    <mergeCell ref="L60:L61"/>
    <mergeCell ref="M60:M61"/>
    <mergeCell ref="N60:N61"/>
    <mergeCell ref="O60:O61"/>
    <mergeCell ref="H60:H61"/>
    <mergeCell ref="I60:I61"/>
    <mergeCell ref="AZ59:AZ60"/>
    <mergeCell ref="AM60:AM61"/>
    <mergeCell ref="AN60:AN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AO60:AO61"/>
    <mergeCell ref="AZ61:AZ62"/>
    <mergeCell ref="AM62:AO62"/>
    <mergeCell ref="AY59:AY60"/>
    <mergeCell ref="AY61:AY62"/>
    <mergeCell ref="AP55:AQ58"/>
    <mergeCell ref="AT55:AU58"/>
    <mergeCell ref="AV55:AV58"/>
    <mergeCell ref="AW55:AX58"/>
    <mergeCell ref="AZ55:AZ56"/>
    <mergeCell ref="AM56:AM57"/>
    <mergeCell ref="AN56:AN57"/>
    <mergeCell ref="AA56:AA57"/>
    <mergeCell ref="AB56:AB57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O56:AO57"/>
    <mergeCell ref="AZ57:AZ58"/>
    <mergeCell ref="AM58:AO58"/>
    <mergeCell ref="AY57:AY58"/>
    <mergeCell ref="AP50:AQ50"/>
    <mergeCell ref="AP51:AQ54"/>
    <mergeCell ref="AT51:AU54"/>
    <mergeCell ref="AV51:AV54"/>
    <mergeCell ref="AW51:AX54"/>
    <mergeCell ref="AZ51:AZ52"/>
    <mergeCell ref="X52:X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AL52:AL53"/>
    <mergeCell ref="AM52:AM53"/>
    <mergeCell ref="AN52:AN53"/>
    <mergeCell ref="AO52:AO53"/>
    <mergeCell ref="AZ53:AZ54"/>
    <mergeCell ref="AM54:AO54"/>
    <mergeCell ref="AJ44:AJ45"/>
    <mergeCell ref="AK44:AK45"/>
    <mergeCell ref="AL44:AL45"/>
    <mergeCell ref="AM44:AM45"/>
    <mergeCell ref="AN44:AN45"/>
    <mergeCell ref="AO44:AO45"/>
    <mergeCell ref="AM46:AO46"/>
    <mergeCell ref="F50:H50"/>
    <mergeCell ref="I50:K50"/>
    <mergeCell ref="L50:N50"/>
    <mergeCell ref="O50:Q50"/>
    <mergeCell ref="R50:T50"/>
    <mergeCell ref="AA50:AC50"/>
    <mergeCell ref="AD50:AF50"/>
    <mergeCell ref="AG50:AI50"/>
    <mergeCell ref="AJ50:AL50"/>
    <mergeCell ref="AM50:AO50"/>
    <mergeCell ref="U50:W50"/>
    <mergeCell ref="X50:Z50"/>
    <mergeCell ref="K44:K45"/>
    <mergeCell ref="L44:L45"/>
    <mergeCell ref="M44:M45"/>
    <mergeCell ref="AP43:AQ46"/>
    <mergeCell ref="AT43:AU46"/>
    <mergeCell ref="AV43:AV46"/>
    <mergeCell ref="AW43:AX46"/>
    <mergeCell ref="AZ43:AZ46"/>
    <mergeCell ref="F44:F45"/>
    <mergeCell ref="G44:G45"/>
    <mergeCell ref="H44:H45"/>
    <mergeCell ref="I44:I45"/>
    <mergeCell ref="J44:J45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AG44:AG45"/>
    <mergeCell ref="AH44:AH45"/>
    <mergeCell ref="AI44:AI45"/>
    <mergeCell ref="AP39:AQ42"/>
    <mergeCell ref="AD40:AD41"/>
    <mergeCell ref="AE40:AE41"/>
    <mergeCell ref="AF40:AF41"/>
    <mergeCell ref="AG40:AG41"/>
    <mergeCell ref="AT39:AU42"/>
    <mergeCell ref="AV39:AV42"/>
    <mergeCell ref="AW39:AX42"/>
    <mergeCell ref="AZ39:AZ42"/>
    <mergeCell ref="X40:X41"/>
    <mergeCell ref="Y40:Y41"/>
    <mergeCell ref="Z40:Z41"/>
    <mergeCell ref="AA40:AA41"/>
    <mergeCell ref="AB40:AB41"/>
    <mergeCell ref="AC40:AC41"/>
    <mergeCell ref="AH40:AH41"/>
    <mergeCell ref="AI40:AI41"/>
    <mergeCell ref="AJ40:AJ41"/>
    <mergeCell ref="AK40:AK41"/>
    <mergeCell ref="AL40:AL41"/>
    <mergeCell ref="AM40:AM41"/>
    <mergeCell ref="AN40:AN41"/>
    <mergeCell ref="AO40:AO41"/>
    <mergeCell ref="AM42:AO42"/>
    <mergeCell ref="AP35:AQ38"/>
    <mergeCell ref="AT35:AU38"/>
    <mergeCell ref="AV35:AV38"/>
    <mergeCell ref="AW35:AX38"/>
    <mergeCell ref="AZ35:AZ38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  <mergeCell ref="AK36:AK37"/>
    <mergeCell ref="AL36:AL37"/>
    <mergeCell ref="AM36:AM37"/>
    <mergeCell ref="AN36:AN37"/>
    <mergeCell ref="AO36:AO37"/>
    <mergeCell ref="AM38:AO38"/>
    <mergeCell ref="AT31:AU34"/>
    <mergeCell ref="AV31:AV34"/>
    <mergeCell ref="AW31:AX34"/>
    <mergeCell ref="AZ31:AZ34"/>
    <mergeCell ref="X32:X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N32:AN33"/>
    <mergeCell ref="AO32:AO33"/>
    <mergeCell ref="AM34:AO34"/>
    <mergeCell ref="AT27:AU30"/>
    <mergeCell ref="AV27:AV30"/>
    <mergeCell ref="AW27:AX30"/>
    <mergeCell ref="AZ27:AZ28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Z29:AZ30"/>
    <mergeCell ref="AM30:AO30"/>
    <mergeCell ref="AZ21:AZ22"/>
    <mergeCell ref="AM22:AO22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AI24:AI25"/>
    <mergeCell ref="B25:B26"/>
    <mergeCell ref="D25:D26"/>
    <mergeCell ref="E25:E26"/>
    <mergeCell ref="I24:I25"/>
    <mergeCell ref="J24:J25"/>
    <mergeCell ref="K24:K25"/>
    <mergeCell ref="AZ25:AZ26"/>
    <mergeCell ref="AM26:AO26"/>
    <mergeCell ref="AW23:AX26"/>
    <mergeCell ref="AZ23:AZ24"/>
    <mergeCell ref="AM24:AM25"/>
    <mergeCell ref="AN24:AN25"/>
    <mergeCell ref="AO24:AO25"/>
    <mergeCell ref="AP23:AQ26"/>
    <mergeCell ref="AT23:AU26"/>
    <mergeCell ref="AV23:AV26"/>
    <mergeCell ref="P20:P21"/>
    <mergeCell ref="Q20:Q21"/>
    <mergeCell ref="R20:R21"/>
    <mergeCell ref="AW11:AX14"/>
    <mergeCell ref="AZ11:AZ12"/>
    <mergeCell ref="Z72:Z73"/>
    <mergeCell ref="Z56:Z57"/>
    <mergeCell ref="X56:X57"/>
    <mergeCell ref="AO12:AO13"/>
    <mergeCell ref="AZ13:AZ14"/>
    <mergeCell ref="AM14:AO14"/>
    <mergeCell ref="AW15:AX18"/>
    <mergeCell ref="AZ15:AZ16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AM16:AM17"/>
    <mergeCell ref="AN16:AN17"/>
    <mergeCell ref="AO16:AO17"/>
    <mergeCell ref="AZ17:AZ18"/>
    <mergeCell ref="AM18:AO18"/>
    <mergeCell ref="AW19:AX22"/>
    <mergeCell ref="AZ19:AZ20"/>
    <mergeCell ref="AA20:AA21"/>
    <mergeCell ref="AB20:AB21"/>
    <mergeCell ref="AC20:AC21"/>
    <mergeCell ref="AW7:AX10"/>
    <mergeCell ref="AZ7:AZ8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Z9:AZ10"/>
    <mergeCell ref="AM10:AO10"/>
    <mergeCell ref="AT7:AU10"/>
    <mergeCell ref="AV7:AV10"/>
    <mergeCell ref="AY7:AY8"/>
    <mergeCell ref="AY9:AY10"/>
    <mergeCell ref="AP11:AQ14"/>
    <mergeCell ref="AT11:AU14"/>
    <mergeCell ref="AV11:AV14"/>
    <mergeCell ref="AP15:AQ18"/>
    <mergeCell ref="AT15:AU18"/>
    <mergeCell ref="AV15:AV18"/>
    <mergeCell ref="AP19:AQ22"/>
    <mergeCell ref="AT19:AU22"/>
    <mergeCell ref="AV19:AV22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D20:AD21"/>
    <mergeCell ref="AE20:AE21"/>
    <mergeCell ref="AF20:AF21"/>
    <mergeCell ref="AG20:AG21"/>
    <mergeCell ref="AH20:AH21"/>
    <mergeCell ref="AI20:AI21"/>
    <mergeCell ref="AJ20:AJ21"/>
    <mergeCell ref="T80:T81"/>
    <mergeCell ref="U80:U81"/>
    <mergeCell ref="AA6:AC6"/>
    <mergeCell ref="AD6:AF6"/>
    <mergeCell ref="AG6:AI6"/>
    <mergeCell ref="AJ6:AL6"/>
    <mergeCell ref="AM6:AO6"/>
    <mergeCell ref="AP6:AQ6"/>
    <mergeCell ref="AP7:AQ10"/>
    <mergeCell ref="AJ24:AJ25"/>
    <mergeCell ref="AK24:AK25"/>
    <mergeCell ref="AL24:AL25"/>
    <mergeCell ref="W76:W77"/>
    <mergeCell ref="X76:X77"/>
    <mergeCell ref="Y76:Y77"/>
    <mergeCell ref="Z76:Z77"/>
    <mergeCell ref="Y72:Y73"/>
    <mergeCell ref="AK20:AK21"/>
    <mergeCell ref="AL20:AL21"/>
    <mergeCell ref="AM20:AM21"/>
    <mergeCell ref="AN20:AN21"/>
    <mergeCell ref="AO20:AO21"/>
    <mergeCell ref="AP27:AQ30"/>
    <mergeCell ref="AP31:AQ34"/>
    <mergeCell ref="W72:W73"/>
    <mergeCell ref="X72:X73"/>
    <mergeCell ref="T40:T41"/>
    <mergeCell ref="U40:U41"/>
    <mergeCell ref="W36:W37"/>
    <mergeCell ref="Z28:Z29"/>
    <mergeCell ref="Y20:Y21"/>
    <mergeCell ref="Z20:Z21"/>
    <mergeCell ref="U72:U73"/>
    <mergeCell ref="V72:V73"/>
    <mergeCell ref="J72:J73"/>
    <mergeCell ref="K72:K73"/>
    <mergeCell ref="L72:L73"/>
    <mergeCell ref="M72:M73"/>
    <mergeCell ref="N72:N73"/>
    <mergeCell ref="O72:O73"/>
    <mergeCell ref="H72:H73"/>
    <mergeCell ref="I72:I73"/>
    <mergeCell ref="C79:C82"/>
    <mergeCell ref="F80:F81"/>
    <mergeCell ref="G80:G81"/>
    <mergeCell ref="H80:H81"/>
    <mergeCell ref="I80:I81"/>
    <mergeCell ref="V76:V77"/>
    <mergeCell ref="J76:J77"/>
    <mergeCell ref="K76:K77"/>
    <mergeCell ref="L76:L77"/>
    <mergeCell ref="M76:M77"/>
    <mergeCell ref="J80:J81"/>
    <mergeCell ref="K80:K81"/>
    <mergeCell ref="L80:L81"/>
    <mergeCell ref="M80:M81"/>
    <mergeCell ref="N80:N81"/>
    <mergeCell ref="O80:O81"/>
    <mergeCell ref="V80:V81"/>
    <mergeCell ref="N76:N77"/>
    <mergeCell ref="O76:O77"/>
    <mergeCell ref="C75:C78"/>
    <mergeCell ref="F76:F77"/>
    <mergeCell ref="G76:G77"/>
    <mergeCell ref="B69:B70"/>
    <mergeCell ref="D69:D70"/>
    <mergeCell ref="E69:E70"/>
    <mergeCell ref="X68:X69"/>
    <mergeCell ref="J68:J69"/>
    <mergeCell ref="K68:K69"/>
    <mergeCell ref="L68:L69"/>
    <mergeCell ref="M68:M69"/>
    <mergeCell ref="B71:B72"/>
    <mergeCell ref="C71:C74"/>
    <mergeCell ref="D71:D72"/>
    <mergeCell ref="E71:E72"/>
    <mergeCell ref="F72:F73"/>
    <mergeCell ref="G72:G73"/>
    <mergeCell ref="B73:B74"/>
    <mergeCell ref="D73:D74"/>
    <mergeCell ref="E73:E74"/>
    <mergeCell ref="N68:N69"/>
    <mergeCell ref="O68:O69"/>
    <mergeCell ref="B67:B68"/>
    <mergeCell ref="C67:C70"/>
    <mergeCell ref="D67:D68"/>
    <mergeCell ref="E67:E68"/>
    <mergeCell ref="F68:F69"/>
    <mergeCell ref="G68:G69"/>
    <mergeCell ref="H68:H69"/>
    <mergeCell ref="I68:I69"/>
    <mergeCell ref="P72:P73"/>
    <mergeCell ref="Q72:Q73"/>
    <mergeCell ref="R72:R73"/>
    <mergeCell ref="S72:S73"/>
    <mergeCell ref="T72:T73"/>
    <mergeCell ref="Y68:Y69"/>
    <mergeCell ref="Z68:Z69"/>
    <mergeCell ref="P68:P69"/>
    <mergeCell ref="Q68:Q69"/>
    <mergeCell ref="R68:R69"/>
    <mergeCell ref="S68:S69"/>
    <mergeCell ref="T68:T69"/>
    <mergeCell ref="U68:U69"/>
    <mergeCell ref="V68:V69"/>
    <mergeCell ref="W68:W69"/>
    <mergeCell ref="Y60:Y61"/>
    <mergeCell ref="Z60:Z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U64:U65"/>
    <mergeCell ref="V64:V65"/>
    <mergeCell ref="W64:W65"/>
    <mergeCell ref="X64:X65"/>
    <mergeCell ref="Y64:Y65"/>
    <mergeCell ref="V56:V57"/>
    <mergeCell ref="W56:W57"/>
    <mergeCell ref="H52:H53"/>
    <mergeCell ref="J56:J57"/>
    <mergeCell ref="K56:K57"/>
    <mergeCell ref="L56:L57"/>
    <mergeCell ref="M56:M57"/>
    <mergeCell ref="B59:B60"/>
    <mergeCell ref="C59:C62"/>
    <mergeCell ref="D59:D60"/>
    <mergeCell ref="E59:E60"/>
    <mergeCell ref="F60:F61"/>
    <mergeCell ref="G60:G61"/>
    <mergeCell ref="B61:B62"/>
    <mergeCell ref="D61:D62"/>
    <mergeCell ref="E61:E62"/>
    <mergeCell ref="N56:N57"/>
    <mergeCell ref="O56:O57"/>
    <mergeCell ref="B55:B56"/>
    <mergeCell ref="C55:C58"/>
    <mergeCell ref="D55:D56"/>
    <mergeCell ref="E55:E56"/>
    <mergeCell ref="F56:F57"/>
    <mergeCell ref="G56:G57"/>
    <mergeCell ref="H56:H57"/>
    <mergeCell ref="I56:I57"/>
    <mergeCell ref="I52:I53"/>
    <mergeCell ref="S40:S41"/>
    <mergeCell ref="Y56:Y57"/>
    <mergeCell ref="B57:B58"/>
    <mergeCell ref="D57:D58"/>
    <mergeCell ref="E57:E58"/>
    <mergeCell ref="B39:B42"/>
    <mergeCell ref="D39:D42"/>
    <mergeCell ref="E39:E42"/>
    <mergeCell ref="V40:V41"/>
    <mergeCell ref="W40:W41"/>
    <mergeCell ref="P40:P41"/>
    <mergeCell ref="Q40:Q41"/>
    <mergeCell ref="R40:R41"/>
    <mergeCell ref="B43:B46"/>
    <mergeCell ref="C43:C46"/>
    <mergeCell ref="D43:D46"/>
    <mergeCell ref="E43:E46"/>
    <mergeCell ref="P56:P57"/>
    <mergeCell ref="Q56:Q57"/>
    <mergeCell ref="R56:R57"/>
    <mergeCell ref="S56:S57"/>
    <mergeCell ref="T56:T57"/>
    <mergeCell ref="U56:U57"/>
    <mergeCell ref="B51:B52"/>
    <mergeCell ref="C51:C54"/>
    <mergeCell ref="D51:D52"/>
    <mergeCell ref="E51:E52"/>
    <mergeCell ref="F52:F53"/>
    <mergeCell ref="C39:C42"/>
    <mergeCell ref="F40:F41"/>
    <mergeCell ref="G40:G41"/>
    <mergeCell ref="H40:H41"/>
    <mergeCell ref="I40:I41"/>
    <mergeCell ref="J52:J53"/>
    <mergeCell ref="K52:K53"/>
    <mergeCell ref="L52:L53"/>
    <mergeCell ref="M52:M53"/>
    <mergeCell ref="N52:N53"/>
    <mergeCell ref="O52:O53"/>
    <mergeCell ref="B35:B38"/>
    <mergeCell ref="D35:D38"/>
    <mergeCell ref="E35:E38"/>
    <mergeCell ref="V52:V53"/>
    <mergeCell ref="W52:W53"/>
    <mergeCell ref="B53:B54"/>
    <mergeCell ref="D53:D54"/>
    <mergeCell ref="E53:E54"/>
    <mergeCell ref="P52:P53"/>
    <mergeCell ref="Q52:Q53"/>
    <mergeCell ref="R52:R53"/>
    <mergeCell ref="S52:S53"/>
    <mergeCell ref="T52:T53"/>
    <mergeCell ref="J40:J41"/>
    <mergeCell ref="K40:K41"/>
    <mergeCell ref="L40:L41"/>
    <mergeCell ref="M40:M41"/>
    <mergeCell ref="N40:N41"/>
    <mergeCell ref="O40:O41"/>
    <mergeCell ref="G52:G53"/>
    <mergeCell ref="U52:U53"/>
    <mergeCell ref="P36:P37"/>
    <mergeCell ref="Q36:Q37"/>
    <mergeCell ref="R36:R37"/>
    <mergeCell ref="S36:S37"/>
    <mergeCell ref="T36:T37"/>
    <mergeCell ref="U36:U37"/>
    <mergeCell ref="B31:B34"/>
    <mergeCell ref="D31:D34"/>
    <mergeCell ref="E31:E34"/>
    <mergeCell ref="V36:V37"/>
    <mergeCell ref="J36:J37"/>
    <mergeCell ref="K36:K37"/>
    <mergeCell ref="L36:L37"/>
    <mergeCell ref="M36:M37"/>
    <mergeCell ref="P32:P33"/>
    <mergeCell ref="Q32:Q33"/>
    <mergeCell ref="R32:R33"/>
    <mergeCell ref="S32:S33"/>
    <mergeCell ref="T32:T33"/>
    <mergeCell ref="U32:U33"/>
    <mergeCell ref="N36:N37"/>
    <mergeCell ref="O36:O37"/>
    <mergeCell ref="C35:C38"/>
    <mergeCell ref="F36:F37"/>
    <mergeCell ref="G36:G37"/>
    <mergeCell ref="H36:H37"/>
    <mergeCell ref="I36:I37"/>
    <mergeCell ref="S28:S29"/>
    <mergeCell ref="T28:T29"/>
    <mergeCell ref="U28:U29"/>
    <mergeCell ref="W28:W29"/>
    <mergeCell ref="X28:X29"/>
    <mergeCell ref="Y28:Y29"/>
    <mergeCell ref="J28:J29"/>
    <mergeCell ref="K28:K29"/>
    <mergeCell ref="L28:L29"/>
    <mergeCell ref="M28:M29"/>
    <mergeCell ref="C31:C34"/>
    <mergeCell ref="F32:F33"/>
    <mergeCell ref="G32:G33"/>
    <mergeCell ref="H32:H33"/>
    <mergeCell ref="I32:I33"/>
    <mergeCell ref="V28:V29"/>
    <mergeCell ref="N28:N29"/>
    <mergeCell ref="O28:O29"/>
    <mergeCell ref="H28:H29"/>
    <mergeCell ref="I28:I29"/>
    <mergeCell ref="J32:J33"/>
    <mergeCell ref="K32:K33"/>
    <mergeCell ref="L32:L33"/>
    <mergeCell ref="M32:M33"/>
    <mergeCell ref="N32:N33"/>
    <mergeCell ref="O32:O33"/>
    <mergeCell ref="V32:V33"/>
    <mergeCell ref="W32:W33"/>
    <mergeCell ref="B27:B28"/>
    <mergeCell ref="C27:C30"/>
    <mergeCell ref="D27:D28"/>
    <mergeCell ref="E27:E28"/>
    <mergeCell ref="F28:F29"/>
    <mergeCell ref="G28:G29"/>
    <mergeCell ref="B29:B30"/>
    <mergeCell ref="D29:D30"/>
    <mergeCell ref="E29:E30"/>
    <mergeCell ref="B23:B24"/>
    <mergeCell ref="C23:C26"/>
    <mergeCell ref="D23:D24"/>
    <mergeCell ref="E23:E24"/>
    <mergeCell ref="W24:W25"/>
    <mergeCell ref="X24:X25"/>
    <mergeCell ref="F24:F25"/>
    <mergeCell ref="G24:G25"/>
    <mergeCell ref="H24:H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P28:P29"/>
    <mergeCell ref="Q28:Q29"/>
    <mergeCell ref="R28:R29"/>
    <mergeCell ref="H20:H21"/>
    <mergeCell ref="I20:I21"/>
    <mergeCell ref="B17:B18"/>
    <mergeCell ref="D17:D18"/>
    <mergeCell ref="E17:E18"/>
    <mergeCell ref="X16:X17"/>
    <mergeCell ref="J16:J17"/>
    <mergeCell ref="K16:K17"/>
    <mergeCell ref="L16:L17"/>
    <mergeCell ref="M16:M17"/>
    <mergeCell ref="B19:B20"/>
    <mergeCell ref="C19:C22"/>
    <mergeCell ref="D19:D20"/>
    <mergeCell ref="E19:E20"/>
    <mergeCell ref="F20:F21"/>
    <mergeCell ref="G20:G21"/>
    <mergeCell ref="B21:B22"/>
    <mergeCell ref="D21:D22"/>
    <mergeCell ref="E21:E22"/>
    <mergeCell ref="N16:N17"/>
    <mergeCell ref="Z16:Z17"/>
    <mergeCell ref="P16:P17"/>
    <mergeCell ref="Q16:Q17"/>
    <mergeCell ref="R16:R17"/>
    <mergeCell ref="S16:S17"/>
    <mergeCell ref="T16:T17"/>
    <mergeCell ref="U16:U17"/>
    <mergeCell ref="V16:V17"/>
    <mergeCell ref="W16:W17"/>
    <mergeCell ref="S20:S21"/>
    <mergeCell ref="T20:T21"/>
    <mergeCell ref="U20:U21"/>
    <mergeCell ref="V20:V21"/>
    <mergeCell ref="W20:W21"/>
    <mergeCell ref="X20:X21"/>
    <mergeCell ref="J20:J21"/>
    <mergeCell ref="K20:K21"/>
    <mergeCell ref="L20:L21"/>
    <mergeCell ref="M20:M21"/>
    <mergeCell ref="N20:N21"/>
    <mergeCell ref="O20:O21"/>
    <mergeCell ref="X12:X13"/>
    <mergeCell ref="J12:J13"/>
    <mergeCell ref="K12:K13"/>
    <mergeCell ref="L12:L13"/>
    <mergeCell ref="M12:M13"/>
    <mergeCell ref="N12:N13"/>
    <mergeCell ref="O12:O13"/>
    <mergeCell ref="O16:O17"/>
    <mergeCell ref="B15:B16"/>
    <mergeCell ref="C15:C18"/>
    <mergeCell ref="D15:D16"/>
    <mergeCell ref="E15:E16"/>
    <mergeCell ref="F16:F17"/>
    <mergeCell ref="G16:G17"/>
    <mergeCell ref="H16:H17"/>
    <mergeCell ref="I16:I17"/>
    <mergeCell ref="Y16:Y17"/>
    <mergeCell ref="Y8:Y9"/>
    <mergeCell ref="X6:Z6"/>
    <mergeCell ref="Z8:Z9"/>
    <mergeCell ref="P8:P9"/>
    <mergeCell ref="Q8:Q9"/>
    <mergeCell ref="R8:R9"/>
    <mergeCell ref="S8:S9"/>
    <mergeCell ref="T8:T9"/>
    <mergeCell ref="U8:U9"/>
    <mergeCell ref="V8:V9"/>
    <mergeCell ref="W8:W9"/>
    <mergeCell ref="H12:H13"/>
    <mergeCell ref="I12:I13"/>
    <mergeCell ref="B9:B10"/>
    <mergeCell ref="D9:D10"/>
    <mergeCell ref="E9:E10"/>
    <mergeCell ref="X8:X9"/>
    <mergeCell ref="J8:J9"/>
    <mergeCell ref="K8:K9"/>
    <mergeCell ref="L8:L9"/>
    <mergeCell ref="M8:M9"/>
    <mergeCell ref="B11:B12"/>
    <mergeCell ref="C11:C14"/>
    <mergeCell ref="D11:D12"/>
    <mergeCell ref="E11:E12"/>
    <mergeCell ref="F12:F13"/>
    <mergeCell ref="G12:G13"/>
    <mergeCell ref="B13:B14"/>
    <mergeCell ref="D13:D14"/>
    <mergeCell ref="E13:E14"/>
    <mergeCell ref="Y12:Y13"/>
    <mergeCell ref="Z12:Z13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F6:H6"/>
    <mergeCell ref="I6:K6"/>
    <mergeCell ref="L6:N6"/>
    <mergeCell ref="O6:Q6"/>
    <mergeCell ref="R6:T6"/>
    <mergeCell ref="U6:W6"/>
    <mergeCell ref="N8:N9"/>
    <mergeCell ref="O8:O9"/>
    <mergeCell ref="B7:B8"/>
    <mergeCell ref="C7:C10"/>
    <mergeCell ref="D7:D8"/>
    <mergeCell ref="E7:E8"/>
    <mergeCell ref="F8:F9"/>
    <mergeCell ref="G8:G9"/>
    <mergeCell ref="H8:H9"/>
    <mergeCell ref="I8:I9"/>
    <mergeCell ref="P12:P13"/>
    <mergeCell ref="Q12:Q13"/>
    <mergeCell ref="R12:R13"/>
    <mergeCell ref="S12:S13"/>
    <mergeCell ref="T12:T13"/>
    <mergeCell ref="U12:U13"/>
    <mergeCell ref="V12:V13"/>
    <mergeCell ref="W12:W13"/>
  </mergeCells>
  <phoneticPr fontId="29"/>
  <conditionalFormatting sqref="F7:AQ46 F51:AQ90 F95:AQ135 F139:AQ179">
    <cfRule type="cellIs" dxfId="23" priority="3" stopIfTrue="1" operator="between">
      <formula>-100</formula>
      <formula>100</formula>
    </cfRule>
  </conditionalFormatting>
  <conditionalFormatting sqref="F183:AQ223">
    <cfRule type="cellIs" dxfId="22" priority="2" stopIfTrue="1" operator="between">
      <formula>-100</formula>
      <formula>100</formula>
    </cfRule>
  </conditionalFormatting>
  <conditionalFormatting sqref="F227:AQ267">
    <cfRule type="cellIs" dxfId="21" priority="1" stopIfTrue="1" operator="between">
      <formula>-100</formula>
      <formula>100</formula>
    </cfRule>
  </conditionalFormatting>
  <printOptions horizontalCentered="1"/>
  <pageMargins left="0.59055118110236227" right="0.59055118110236227" top="0.59055118110236227" bottom="0.19685039370078741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Z267"/>
  <sheetViews>
    <sheetView view="pageBreakPreview" topLeftCell="A7" zoomScale="70" zoomScaleNormal="100" zoomScaleSheetLayoutView="70" workbookViewId="0">
      <selection activeCell="C11" sqref="C11:D12"/>
    </sheetView>
  </sheetViews>
  <sheetFormatPr defaultRowHeight="27.75" customHeight="1"/>
  <cols>
    <col min="1" max="1" width="5.875" bestFit="1" customWidth="1"/>
    <col min="2" max="2" width="3.625" customWidth="1"/>
    <col min="3" max="3" width="12.375" style="7" bestFit="1" customWidth="1"/>
    <col min="4" max="4" width="11.625" style="112" customWidth="1"/>
    <col min="5" max="16" width="3" style="19" customWidth="1"/>
    <col min="17" max="17" width="3" style="19" hidden="1" customWidth="1"/>
    <col min="18" max="18" width="3" style="126" hidden="1" customWidth="1"/>
    <col min="19" max="22" width="3" style="19" hidden="1" customWidth="1"/>
    <col min="23" max="25" width="3" style="20" hidden="1" customWidth="1"/>
    <col min="26" max="26" width="3" style="19" hidden="1" customWidth="1"/>
    <col min="27" max="27" width="3" style="20" hidden="1" customWidth="1"/>
    <col min="28" max="34" width="3" style="19" hidden="1" customWidth="1"/>
    <col min="35" max="35" width="3" style="19" customWidth="1"/>
    <col min="36" max="36" width="3.125" style="19" customWidth="1"/>
    <col min="37" max="40" width="3" style="19" customWidth="1"/>
    <col min="41" max="42" width="3.625" style="19" customWidth="1"/>
    <col min="43" max="43" width="3.625" customWidth="1"/>
    <col min="44" max="44" width="6.625" customWidth="1"/>
    <col min="45" max="45" width="4.375" customWidth="1"/>
  </cols>
  <sheetData>
    <row r="1" spans="1:52" ht="27.75" customHeight="1">
      <c r="B1" s="5" t="s">
        <v>100</v>
      </c>
    </row>
    <row r="2" spans="1:52" ht="18" customHeight="1">
      <c r="B2" s="5" t="s">
        <v>25</v>
      </c>
      <c r="C2" s="6"/>
      <c r="D2" s="18"/>
    </row>
    <row r="3" spans="1:52" ht="9" customHeight="1">
      <c r="C3" s="6"/>
      <c r="D3" s="18"/>
    </row>
    <row r="4" spans="1:52" ht="13.5">
      <c r="B4" t="s">
        <v>28</v>
      </c>
      <c r="C4" s="6"/>
      <c r="D4" s="7"/>
    </row>
    <row r="5" spans="1:52" ht="5.25" customHeight="1">
      <c r="C5" s="6"/>
      <c r="D5" s="18"/>
    </row>
    <row r="6" spans="1:52" s="4" customFormat="1" ht="15" customHeight="1">
      <c r="B6" s="3" t="s">
        <v>29</v>
      </c>
      <c r="C6" s="2" t="s">
        <v>13</v>
      </c>
      <c r="D6" s="13" t="s">
        <v>10</v>
      </c>
      <c r="E6" s="407">
        <v>1</v>
      </c>
      <c r="F6" s="408"/>
      <c r="G6" s="409"/>
      <c r="H6" s="407">
        <v>2</v>
      </c>
      <c r="I6" s="408"/>
      <c r="J6" s="409"/>
      <c r="K6" s="407">
        <v>3</v>
      </c>
      <c r="L6" s="408"/>
      <c r="M6" s="409"/>
      <c r="N6" s="407">
        <v>4</v>
      </c>
      <c r="O6" s="408"/>
      <c r="P6" s="409"/>
      <c r="Q6" s="407">
        <v>5</v>
      </c>
      <c r="R6" s="408"/>
      <c r="S6" s="409"/>
      <c r="T6" s="407">
        <v>6</v>
      </c>
      <c r="U6" s="408"/>
      <c r="V6" s="409"/>
      <c r="W6" s="413">
        <v>7</v>
      </c>
      <c r="X6" s="414"/>
      <c r="Y6" s="415"/>
      <c r="Z6" s="413">
        <v>8</v>
      </c>
      <c r="AA6" s="414"/>
      <c r="AB6" s="415"/>
      <c r="AC6" s="407">
        <v>9</v>
      </c>
      <c r="AD6" s="408"/>
      <c r="AE6" s="409"/>
      <c r="AF6" s="407">
        <v>10</v>
      </c>
      <c r="AG6" s="408"/>
      <c r="AH6" s="409"/>
      <c r="AI6" s="407" t="s">
        <v>11</v>
      </c>
      <c r="AJ6" s="408"/>
      <c r="AK6" s="409"/>
      <c r="AL6" s="410" t="s">
        <v>14</v>
      </c>
      <c r="AM6" s="411"/>
      <c r="AN6" s="412"/>
      <c r="AO6" s="407" t="s">
        <v>12</v>
      </c>
      <c r="AP6" s="409"/>
      <c r="AQ6" s="11"/>
      <c r="AR6" s="12"/>
    </row>
    <row r="7" spans="1:52" ht="9" customHeight="1">
      <c r="A7" s="416" t="e">
        <f>VLOOKUP(AY7,onna,2)</f>
        <v>#REF!</v>
      </c>
      <c r="B7" s="392">
        <v>1</v>
      </c>
      <c r="C7" s="508" t="e">
        <f>VLOOKUP(A7,WLIST,2,TRUE)&amp;"　"&amp;VLOOKUP(A7,WLIST,3,TRUE)</f>
        <v>#REF!</v>
      </c>
      <c r="D7" s="458" t="e">
        <f>VLOOKUP(A7,WLIST,4,TRUE)</f>
        <v>#REF!</v>
      </c>
      <c r="E7" s="21">
        <f>IF(E8&gt;G8,1,0)</f>
        <v>0</v>
      </c>
      <c r="F7" s="22"/>
      <c r="G7" s="23">
        <f>IF(G8&gt;E8,1,0)</f>
        <v>0</v>
      </c>
      <c r="H7" s="21">
        <f>IF(H8&gt;J8,1,0)</f>
        <v>0</v>
      </c>
      <c r="I7" s="22"/>
      <c r="J7" s="23">
        <f>IF(J8&gt;H8,1,0)</f>
        <v>0</v>
      </c>
      <c r="K7" s="21">
        <f>IF(K8&gt;M8,1,0)</f>
        <v>0</v>
      </c>
      <c r="L7" s="22"/>
      <c r="M7" s="23">
        <f>IF(M8&gt;K8,1,0)</f>
        <v>0</v>
      </c>
      <c r="N7" s="21">
        <f>IF(N8&gt;P8,1,0)</f>
        <v>0</v>
      </c>
      <c r="O7" s="22"/>
      <c r="P7" s="23">
        <f>IF(P8&gt;N8,1,0)</f>
        <v>0</v>
      </c>
      <c r="Q7" s="21">
        <f>IF(Q8&gt;S8,1,0)</f>
        <v>0</v>
      </c>
      <c r="R7" s="127"/>
      <c r="S7" s="23">
        <f>IF(S8&gt;Q8,1,0)</f>
        <v>0</v>
      </c>
      <c r="T7" s="21">
        <f>IF(T8&gt;V8,1,0)</f>
        <v>0</v>
      </c>
      <c r="U7" s="22"/>
      <c r="V7" s="23">
        <f>IF(V8&gt;T8,1,0)</f>
        <v>0</v>
      </c>
      <c r="W7" s="21">
        <f>IF(W8&gt;Y8,1,0)</f>
        <v>0</v>
      </c>
      <c r="X7" s="22"/>
      <c r="Y7" s="23">
        <f>IF(Y8&gt;W8,1,0)</f>
        <v>0</v>
      </c>
      <c r="Z7" s="21">
        <f>IF(Z8&gt;AB8,1,0)</f>
        <v>0</v>
      </c>
      <c r="AA7" s="22"/>
      <c r="AB7" s="23">
        <f>IF(AB8&gt;Z8,1,0)</f>
        <v>0</v>
      </c>
      <c r="AC7" s="21">
        <f>IF(AC8&gt;AE8,1,0)</f>
        <v>0</v>
      </c>
      <c r="AD7" s="22"/>
      <c r="AE7" s="23">
        <f>IF(AE8&gt;AC8,1,0)</f>
        <v>0</v>
      </c>
      <c r="AF7" s="21">
        <f>IF(AF8&gt;AH8,1,0)</f>
        <v>0</v>
      </c>
      <c r="AG7" s="22"/>
      <c r="AH7" s="23">
        <f>IF(AH8&gt;AF8,1,0)</f>
        <v>0</v>
      </c>
      <c r="AI7" s="21"/>
      <c r="AJ7" s="22"/>
      <c r="AK7" s="23"/>
      <c r="AL7" s="24"/>
      <c r="AM7" s="25"/>
      <c r="AN7" s="26"/>
      <c r="AO7" s="376" t="e">
        <f>RANK(AV7,AV$7:AW$46)</f>
        <v>#DIV/0!</v>
      </c>
      <c r="AP7" s="377"/>
      <c r="AQ7" s="9"/>
      <c r="AR7" s="10"/>
      <c r="AS7" s="380" t="e">
        <f>AI8/(AI8+AK8)</f>
        <v>#DIV/0!</v>
      </c>
      <c r="AT7" s="381"/>
      <c r="AU7" s="365"/>
      <c r="AV7" s="380" t="e">
        <f>AS7+AU7</f>
        <v>#DIV/0!</v>
      </c>
      <c r="AW7" s="381"/>
      <c r="AY7" s="416">
        <v>1</v>
      </c>
      <c r="AZ7" s="416">
        <v>63</v>
      </c>
    </row>
    <row r="8" spans="1:52" ht="9" customHeight="1">
      <c r="A8" s="418"/>
      <c r="B8" s="393"/>
      <c r="C8" s="512"/>
      <c r="D8" s="459"/>
      <c r="E8" s="382"/>
      <c r="F8" s="387"/>
      <c r="G8" s="383"/>
      <c r="H8" s="382"/>
      <c r="I8" s="387" t="s">
        <v>30</v>
      </c>
      <c r="J8" s="383"/>
      <c r="K8" s="382"/>
      <c r="L8" s="387" t="s">
        <v>30</v>
      </c>
      <c r="M8" s="383"/>
      <c r="N8" s="382"/>
      <c r="O8" s="387" t="s">
        <v>30</v>
      </c>
      <c r="P8" s="383"/>
      <c r="Q8" s="358"/>
      <c r="R8" s="460" t="s">
        <v>31</v>
      </c>
      <c r="S8" s="360"/>
      <c r="T8" s="358"/>
      <c r="U8" s="445" t="s">
        <v>27</v>
      </c>
      <c r="V8" s="360"/>
      <c r="W8" s="358"/>
      <c r="X8" s="359" t="s">
        <v>30</v>
      </c>
      <c r="Y8" s="360"/>
      <c r="Z8" s="382"/>
      <c r="AA8" s="359" t="s">
        <v>30</v>
      </c>
      <c r="AB8" s="383"/>
      <c r="AC8" s="382"/>
      <c r="AD8" s="387" t="s">
        <v>30</v>
      </c>
      <c r="AE8" s="383"/>
      <c r="AF8" s="382"/>
      <c r="AG8" s="387" t="s">
        <v>30</v>
      </c>
      <c r="AH8" s="383"/>
      <c r="AI8" s="382">
        <f>E7+H7+K7+N7+Q7+AF7+T7+W7+Z7+AC7</f>
        <v>0</v>
      </c>
      <c r="AJ8" s="387" t="s">
        <v>30</v>
      </c>
      <c r="AK8" s="383">
        <f>G7+J7+M7+P7+S7+AH7+V7+Y7+AB7+AE7</f>
        <v>0</v>
      </c>
      <c r="AL8" s="382">
        <f>E8+H8+K8+N8+Q8+AF8+T8+W8+Z8+AC8+AF8</f>
        <v>0</v>
      </c>
      <c r="AM8" s="387" t="s">
        <v>30</v>
      </c>
      <c r="AN8" s="383">
        <f>G8+J8+M8+P8+S8+AH8+V8+Y8+AB8+AE8+AH8</f>
        <v>0</v>
      </c>
      <c r="AO8" s="358"/>
      <c r="AP8" s="360"/>
      <c r="AQ8" s="9"/>
      <c r="AR8" s="10"/>
      <c r="AS8" s="382"/>
      <c r="AT8" s="383"/>
      <c r="AU8" s="365"/>
      <c r="AV8" s="382"/>
      <c r="AW8" s="383"/>
      <c r="AY8" s="417"/>
      <c r="AZ8" s="418"/>
    </row>
    <row r="9" spans="1:52" ht="9" customHeight="1">
      <c r="A9" s="416" t="e">
        <f>VLOOKUP(AY9,onna,2)</f>
        <v>#REF!</v>
      </c>
      <c r="B9" s="393"/>
      <c r="C9" s="507" t="e">
        <f>VLOOKUP(A9,WLIST,2,TRUE)&amp;"　"&amp;VLOOKUP(A9,WLIST,3,TRUE)</f>
        <v>#REF!</v>
      </c>
      <c r="D9" s="462" t="e">
        <f>VLOOKUP(A9,WLIST,4,TRUE)</f>
        <v>#REF!</v>
      </c>
      <c r="E9" s="382"/>
      <c r="F9" s="387"/>
      <c r="G9" s="383"/>
      <c r="H9" s="382"/>
      <c r="I9" s="387"/>
      <c r="J9" s="383"/>
      <c r="K9" s="382"/>
      <c r="L9" s="387"/>
      <c r="M9" s="383"/>
      <c r="N9" s="382"/>
      <c r="O9" s="387"/>
      <c r="P9" s="383"/>
      <c r="Q9" s="358"/>
      <c r="R9" s="460"/>
      <c r="S9" s="360"/>
      <c r="T9" s="358"/>
      <c r="U9" s="445"/>
      <c r="V9" s="360"/>
      <c r="W9" s="358"/>
      <c r="X9" s="359"/>
      <c r="Y9" s="360"/>
      <c r="Z9" s="382"/>
      <c r="AA9" s="359"/>
      <c r="AB9" s="383"/>
      <c r="AC9" s="382"/>
      <c r="AD9" s="387"/>
      <c r="AE9" s="383"/>
      <c r="AF9" s="382"/>
      <c r="AG9" s="387"/>
      <c r="AH9" s="383"/>
      <c r="AI9" s="382"/>
      <c r="AJ9" s="387"/>
      <c r="AK9" s="383"/>
      <c r="AL9" s="382"/>
      <c r="AM9" s="387"/>
      <c r="AN9" s="383"/>
      <c r="AO9" s="358"/>
      <c r="AP9" s="360"/>
      <c r="AQ9" s="9"/>
      <c r="AR9" s="10"/>
      <c r="AS9" s="382"/>
      <c r="AT9" s="383"/>
      <c r="AU9" s="365"/>
      <c r="AV9" s="382"/>
      <c r="AW9" s="383"/>
      <c r="AY9" s="416">
        <f>AY7+1</f>
        <v>2</v>
      </c>
      <c r="AZ9" s="416">
        <v>13</v>
      </c>
    </row>
    <row r="10" spans="1:52" ht="9" customHeight="1">
      <c r="A10" s="418"/>
      <c r="B10" s="394"/>
      <c r="C10" s="507"/>
      <c r="D10" s="462"/>
      <c r="E10" s="27"/>
      <c r="F10" s="28"/>
      <c r="G10" s="29"/>
      <c r="H10" s="27"/>
      <c r="I10" s="28"/>
      <c r="J10" s="29"/>
      <c r="K10" s="27"/>
      <c r="L10" s="28"/>
      <c r="M10" s="29"/>
      <c r="N10" s="27"/>
      <c r="O10" s="28"/>
      <c r="P10" s="29"/>
      <c r="Q10" s="30"/>
      <c r="R10" s="128"/>
      <c r="S10" s="32"/>
      <c r="T10" s="30"/>
      <c r="U10" s="31"/>
      <c r="V10" s="32"/>
      <c r="W10" s="30"/>
      <c r="X10" s="31"/>
      <c r="Y10" s="32"/>
      <c r="Z10" s="27"/>
      <c r="AA10" s="31"/>
      <c r="AB10" s="29"/>
      <c r="AC10" s="27"/>
      <c r="AD10" s="28"/>
      <c r="AE10" s="29"/>
      <c r="AF10" s="27"/>
      <c r="AG10" s="28"/>
      <c r="AH10" s="29"/>
      <c r="AI10" s="27"/>
      <c r="AJ10" s="28"/>
      <c r="AK10" s="29"/>
      <c r="AL10" s="366">
        <f>AL8-AN8</f>
        <v>0</v>
      </c>
      <c r="AM10" s="367"/>
      <c r="AN10" s="368"/>
      <c r="AO10" s="378"/>
      <c r="AP10" s="379"/>
      <c r="AQ10" s="9"/>
      <c r="AR10" s="10"/>
      <c r="AS10" s="384"/>
      <c r="AT10" s="385"/>
      <c r="AU10" s="365"/>
      <c r="AV10" s="384"/>
      <c r="AW10" s="385"/>
      <c r="AY10" s="417"/>
      <c r="AZ10" s="418"/>
    </row>
    <row r="11" spans="1:52" ht="9" customHeight="1">
      <c r="A11" s="416">
        <v>277</v>
      </c>
      <c r="B11" s="392">
        <v>2</v>
      </c>
      <c r="C11" s="521" t="e">
        <f>VLOOKUP(A11,WLIST,2,TRUE)&amp;"　"&amp;VLOOKUP(A11,WLIST,3,TRUE)</f>
        <v>#REF!</v>
      </c>
      <c r="D11" s="523" t="e">
        <f>VLOOKUP(A11,WLIST,4,TRUE)</f>
        <v>#REF!</v>
      </c>
      <c r="E11" s="21">
        <f>IF(E12&gt;G12,1,0)</f>
        <v>0</v>
      </c>
      <c r="F11" s="22"/>
      <c r="G11" s="23">
        <f>IF(G12&gt;E12,1,0)</f>
        <v>0</v>
      </c>
      <c r="H11" s="21">
        <f>IF(H12&gt;J12,1,0)</f>
        <v>0</v>
      </c>
      <c r="I11" s="22"/>
      <c r="J11" s="23">
        <f>IF(J12&gt;H12,1,0)</f>
        <v>0</v>
      </c>
      <c r="K11" s="21">
        <f>IF(K12&gt;M12,1,0)</f>
        <v>0</v>
      </c>
      <c r="L11" s="22"/>
      <c r="M11" s="23">
        <f>IF(M12&gt;K12,1,0)</f>
        <v>0</v>
      </c>
      <c r="N11" s="21">
        <f>IF(N12&gt;P12,1,0)</f>
        <v>0</v>
      </c>
      <c r="O11" s="22"/>
      <c r="P11" s="23">
        <f>IF(P12&gt;N12,1,0)</f>
        <v>0</v>
      </c>
      <c r="Q11" s="21">
        <f>IF(Q12&gt;S12,1,0)</f>
        <v>0</v>
      </c>
      <c r="R11" s="127"/>
      <c r="S11" s="23">
        <f>IF(S12&gt;Q12,1,0)</f>
        <v>0</v>
      </c>
      <c r="T11" s="21">
        <f>IF(T12&gt;V12,1,0)</f>
        <v>0</v>
      </c>
      <c r="U11" s="22"/>
      <c r="V11" s="23">
        <f>IF(V12&gt;T12,1,0)</f>
        <v>0</v>
      </c>
      <c r="W11" s="21">
        <f>IF(W12&gt;Y12,1,0)</f>
        <v>0</v>
      </c>
      <c r="X11" s="22"/>
      <c r="Y11" s="23">
        <f>IF(Y12&gt;W12,1,0)</f>
        <v>0</v>
      </c>
      <c r="Z11" s="21">
        <f>IF(Z12&gt;AB12,1,0)</f>
        <v>0</v>
      </c>
      <c r="AA11" s="22"/>
      <c r="AB11" s="23">
        <f>IF(AB12&gt;Z12,1,0)</f>
        <v>0</v>
      </c>
      <c r="AC11" s="21">
        <f>IF(AC12&gt;AE12,1,0)</f>
        <v>0</v>
      </c>
      <c r="AD11" s="22"/>
      <c r="AE11" s="23">
        <f>IF(AE12&gt;AC12,1,0)</f>
        <v>0</v>
      </c>
      <c r="AF11" s="21">
        <f>IF(AF12&gt;AH12,1,0)</f>
        <v>0</v>
      </c>
      <c r="AG11" s="22"/>
      <c r="AH11" s="23">
        <f>IF(AH12&gt;AF12,1,0)</f>
        <v>0</v>
      </c>
      <c r="AI11" s="21"/>
      <c r="AJ11" s="22"/>
      <c r="AK11" s="23"/>
      <c r="AL11" s="24"/>
      <c r="AM11" s="25"/>
      <c r="AN11" s="26"/>
      <c r="AO11" s="376" t="e">
        <f>RANK(AV11,AV$7:AW$46)</f>
        <v>#DIV/0!</v>
      </c>
      <c r="AP11" s="377"/>
      <c r="AQ11" s="9"/>
      <c r="AR11" s="10"/>
      <c r="AS11" s="380" t="e">
        <f>AI12/(AI12+AK12)</f>
        <v>#DIV/0!</v>
      </c>
      <c r="AT11" s="381"/>
      <c r="AU11" s="365"/>
      <c r="AV11" s="380" t="e">
        <f>AS11+AU11</f>
        <v>#DIV/0!</v>
      </c>
      <c r="AW11" s="381"/>
      <c r="AY11" s="504">
        <f>AY145+1</f>
        <v>15</v>
      </c>
      <c r="AZ11" s="416">
        <v>275</v>
      </c>
    </row>
    <row r="12" spans="1:52" ht="9" customHeight="1">
      <c r="A12" s="418"/>
      <c r="B12" s="393"/>
      <c r="C12" s="522"/>
      <c r="D12" s="524"/>
      <c r="E12" s="382">
        <f>J8</f>
        <v>0</v>
      </c>
      <c r="F12" s="387" t="s">
        <v>30</v>
      </c>
      <c r="G12" s="383">
        <f>H8</f>
        <v>0</v>
      </c>
      <c r="H12" s="382"/>
      <c r="I12" s="387"/>
      <c r="J12" s="383"/>
      <c r="K12" s="382"/>
      <c r="L12" s="387" t="s">
        <v>30</v>
      </c>
      <c r="M12" s="383"/>
      <c r="N12" s="382"/>
      <c r="O12" s="387" t="s">
        <v>30</v>
      </c>
      <c r="P12" s="383"/>
      <c r="Q12" s="358"/>
      <c r="R12" s="460" t="s">
        <v>31</v>
      </c>
      <c r="S12" s="360"/>
      <c r="T12" s="358"/>
      <c r="U12" s="445" t="s">
        <v>27</v>
      </c>
      <c r="V12" s="360"/>
      <c r="W12" s="358"/>
      <c r="X12" s="359" t="s">
        <v>30</v>
      </c>
      <c r="Y12" s="360"/>
      <c r="Z12" s="382"/>
      <c r="AA12" s="359" t="s">
        <v>30</v>
      </c>
      <c r="AB12" s="383"/>
      <c r="AC12" s="382"/>
      <c r="AD12" s="387" t="s">
        <v>30</v>
      </c>
      <c r="AE12" s="383"/>
      <c r="AF12" s="382"/>
      <c r="AG12" s="387" t="s">
        <v>30</v>
      </c>
      <c r="AH12" s="383"/>
      <c r="AI12" s="382">
        <f>E11+H11+K11+N11+Q11+AF11+T11+W11+Z11+AC11</f>
        <v>0</v>
      </c>
      <c r="AJ12" s="387" t="s">
        <v>30</v>
      </c>
      <c r="AK12" s="383">
        <f>G11+J11+M11+P11+S11+AH11+V11+Y11+AB11+AE11</f>
        <v>0</v>
      </c>
      <c r="AL12" s="382">
        <f>E12+H12+K12+N12+Q12+AF12+T12+W12+Z12+AC12+AF12</f>
        <v>0</v>
      </c>
      <c r="AM12" s="387" t="s">
        <v>30</v>
      </c>
      <c r="AN12" s="383">
        <f>G12+J12+M12+P12+S12+AH12+V12+Y12+AB12+AE12+AH12</f>
        <v>0</v>
      </c>
      <c r="AO12" s="358"/>
      <c r="AP12" s="360"/>
      <c r="AQ12" s="9"/>
      <c r="AR12" s="10"/>
      <c r="AS12" s="382"/>
      <c r="AT12" s="383"/>
      <c r="AU12" s="365"/>
      <c r="AV12" s="382"/>
      <c r="AW12" s="383"/>
      <c r="AY12" s="365"/>
      <c r="AZ12" s="418"/>
    </row>
    <row r="13" spans="1:52" ht="9" customHeight="1">
      <c r="A13" s="416" t="e">
        <f>VLOOKUP(AY13,onna,2)</f>
        <v>#REF!</v>
      </c>
      <c r="B13" s="393"/>
      <c r="C13" s="507" t="e">
        <f>VLOOKUP(A13,WLIST,2,TRUE)&amp;"　"&amp;VLOOKUP(A13,WLIST,3,TRUE)</f>
        <v>#REF!</v>
      </c>
      <c r="D13" s="462" t="e">
        <f>VLOOKUP(A13,WLIST,4,TRUE)</f>
        <v>#REF!</v>
      </c>
      <c r="E13" s="382"/>
      <c r="F13" s="387"/>
      <c r="G13" s="383"/>
      <c r="H13" s="382"/>
      <c r="I13" s="387"/>
      <c r="J13" s="383"/>
      <c r="K13" s="382"/>
      <c r="L13" s="387"/>
      <c r="M13" s="383"/>
      <c r="N13" s="382"/>
      <c r="O13" s="387"/>
      <c r="P13" s="383"/>
      <c r="Q13" s="358"/>
      <c r="R13" s="460"/>
      <c r="S13" s="360"/>
      <c r="T13" s="358"/>
      <c r="U13" s="445"/>
      <c r="V13" s="360"/>
      <c r="W13" s="358"/>
      <c r="X13" s="359"/>
      <c r="Y13" s="360"/>
      <c r="Z13" s="382"/>
      <c r="AA13" s="359"/>
      <c r="AB13" s="383"/>
      <c r="AC13" s="382"/>
      <c r="AD13" s="387"/>
      <c r="AE13" s="383"/>
      <c r="AF13" s="382"/>
      <c r="AG13" s="387"/>
      <c r="AH13" s="383"/>
      <c r="AI13" s="382"/>
      <c r="AJ13" s="387"/>
      <c r="AK13" s="383"/>
      <c r="AL13" s="382"/>
      <c r="AM13" s="387"/>
      <c r="AN13" s="383"/>
      <c r="AO13" s="358"/>
      <c r="AP13" s="360"/>
      <c r="AQ13" s="9"/>
      <c r="AR13" s="10"/>
      <c r="AS13" s="382"/>
      <c r="AT13" s="383"/>
      <c r="AU13" s="365"/>
      <c r="AV13" s="382"/>
      <c r="AW13" s="383"/>
      <c r="AY13" s="416">
        <f>AY11+1</f>
        <v>16</v>
      </c>
      <c r="AZ13" s="416">
        <v>56</v>
      </c>
    </row>
    <row r="14" spans="1:52" ht="9" customHeight="1">
      <c r="A14" s="418"/>
      <c r="B14" s="394"/>
      <c r="C14" s="507"/>
      <c r="D14" s="462"/>
      <c r="E14" s="27"/>
      <c r="F14" s="28"/>
      <c r="G14" s="29"/>
      <c r="H14" s="27"/>
      <c r="I14" s="28"/>
      <c r="J14" s="29"/>
      <c r="K14" s="27"/>
      <c r="L14" s="28"/>
      <c r="M14" s="29"/>
      <c r="N14" s="27"/>
      <c r="O14" s="28"/>
      <c r="P14" s="29"/>
      <c r="Q14" s="30"/>
      <c r="R14" s="128"/>
      <c r="S14" s="32"/>
      <c r="T14" s="30"/>
      <c r="U14" s="31"/>
      <c r="V14" s="32"/>
      <c r="W14" s="30"/>
      <c r="X14" s="31"/>
      <c r="Y14" s="32"/>
      <c r="Z14" s="27"/>
      <c r="AA14" s="31"/>
      <c r="AB14" s="29"/>
      <c r="AC14" s="27"/>
      <c r="AD14" s="28"/>
      <c r="AE14" s="29"/>
      <c r="AF14" s="27"/>
      <c r="AG14" s="28"/>
      <c r="AH14" s="29"/>
      <c r="AI14" s="27"/>
      <c r="AJ14" s="28"/>
      <c r="AK14" s="29"/>
      <c r="AL14" s="366">
        <f>AL12-AN12</f>
        <v>0</v>
      </c>
      <c r="AM14" s="367"/>
      <c r="AN14" s="368"/>
      <c r="AO14" s="378"/>
      <c r="AP14" s="379"/>
      <c r="AQ14" s="9"/>
      <c r="AR14" s="10"/>
      <c r="AS14" s="384"/>
      <c r="AT14" s="385"/>
      <c r="AU14" s="365"/>
      <c r="AV14" s="384"/>
      <c r="AW14" s="385"/>
      <c r="AY14" s="417"/>
      <c r="AZ14" s="418"/>
    </row>
    <row r="15" spans="1:52" ht="9" customHeight="1">
      <c r="A15" s="416" t="e">
        <f>VLOOKUP(AY15,onna,2)</f>
        <v>#REF!</v>
      </c>
      <c r="B15" s="392">
        <v>3</v>
      </c>
      <c r="C15" s="508" t="e">
        <f>VLOOKUP(A15,WLIST,2,TRUE)&amp;"　"&amp;VLOOKUP(A15,WLIST,3,TRUE)</f>
        <v>#REF!</v>
      </c>
      <c r="D15" s="458" t="e">
        <f>VLOOKUP(A15,WLIST,4,TRUE)</f>
        <v>#REF!</v>
      </c>
      <c r="E15" s="21">
        <f>IF(E16&gt;G16,1,0)</f>
        <v>0</v>
      </c>
      <c r="F15" s="22"/>
      <c r="G15" s="23">
        <f>IF(G16&gt;E16,1,0)</f>
        <v>0</v>
      </c>
      <c r="H15" s="21">
        <f>IF(H16&gt;J16,1,0)</f>
        <v>0</v>
      </c>
      <c r="I15" s="22"/>
      <c r="J15" s="23">
        <f>IF(J16&gt;H16,1,0)</f>
        <v>0</v>
      </c>
      <c r="K15" s="21">
        <f>IF(K16&gt;M16,1,0)</f>
        <v>0</v>
      </c>
      <c r="L15" s="22"/>
      <c r="M15" s="23">
        <f>IF(M16&gt;K16,1,0)</f>
        <v>0</v>
      </c>
      <c r="N15" s="21">
        <f>IF(N16&gt;P16,1,0)</f>
        <v>0</v>
      </c>
      <c r="O15" s="22"/>
      <c r="P15" s="23">
        <f>IF(P16&gt;N16,1,0)</f>
        <v>0</v>
      </c>
      <c r="Q15" s="21">
        <f>IF(Q16&gt;S16,1,0)</f>
        <v>0</v>
      </c>
      <c r="R15" s="127"/>
      <c r="S15" s="23">
        <f>IF(S16&gt;Q16,1,0)</f>
        <v>0</v>
      </c>
      <c r="T15" s="21">
        <f>IF(T16&gt;V16,1,0)</f>
        <v>0</v>
      </c>
      <c r="U15" s="22"/>
      <c r="V15" s="23">
        <f>IF(V16&gt;T16,1,0)</f>
        <v>0</v>
      </c>
      <c r="W15" s="21">
        <f>IF(W16&gt;Y16,1,0)</f>
        <v>0</v>
      </c>
      <c r="X15" s="22"/>
      <c r="Y15" s="23">
        <f>IF(Y16&gt;W16,1,0)</f>
        <v>0</v>
      </c>
      <c r="Z15" s="21">
        <f>IF(Z16&gt;AB16,1,0)</f>
        <v>0</v>
      </c>
      <c r="AA15" s="22"/>
      <c r="AB15" s="23">
        <f>IF(AB16&gt;Z16,1,0)</f>
        <v>0</v>
      </c>
      <c r="AC15" s="21">
        <f>IF(AC16&gt;AE16,1,0)</f>
        <v>0</v>
      </c>
      <c r="AD15" s="22"/>
      <c r="AE15" s="23">
        <f>IF(AE16&gt;AC16,1,0)</f>
        <v>0</v>
      </c>
      <c r="AF15" s="21">
        <f>IF(AF16&gt;AH16,1,0)</f>
        <v>0</v>
      </c>
      <c r="AG15" s="22"/>
      <c r="AH15" s="23">
        <f>IF(AH16&gt;AF16,1,0)</f>
        <v>0</v>
      </c>
      <c r="AI15" s="21"/>
      <c r="AJ15" s="22"/>
      <c r="AK15" s="23"/>
      <c r="AL15" s="24"/>
      <c r="AM15" s="25"/>
      <c r="AN15" s="26"/>
      <c r="AO15" s="376" t="e">
        <f>RANK(AV15,AV$7:AW$46)</f>
        <v>#DIV/0!</v>
      </c>
      <c r="AP15" s="377"/>
      <c r="AQ15" s="9"/>
      <c r="AR15" s="10"/>
      <c r="AS15" s="380" t="e">
        <f>AI16/(AI16+AK16)</f>
        <v>#DIV/0!</v>
      </c>
      <c r="AT15" s="381"/>
      <c r="AU15" s="365"/>
      <c r="AV15" s="380" t="e">
        <f>AS15+AU15</f>
        <v>#DIV/0!</v>
      </c>
      <c r="AW15" s="381"/>
      <c r="AY15" s="416">
        <f>AY13+1</f>
        <v>17</v>
      </c>
      <c r="AZ15" s="416">
        <v>38</v>
      </c>
    </row>
    <row r="16" spans="1:52" ht="9" customHeight="1">
      <c r="A16" s="418"/>
      <c r="B16" s="393"/>
      <c r="C16" s="512"/>
      <c r="D16" s="459"/>
      <c r="E16" s="382">
        <f>M8</f>
        <v>0</v>
      </c>
      <c r="F16" s="387" t="s">
        <v>30</v>
      </c>
      <c r="G16" s="383">
        <f>K8</f>
        <v>0</v>
      </c>
      <c r="H16" s="382">
        <f>M12</f>
        <v>0</v>
      </c>
      <c r="I16" s="387" t="s">
        <v>30</v>
      </c>
      <c r="J16" s="383">
        <f>K12</f>
        <v>0</v>
      </c>
      <c r="K16" s="382"/>
      <c r="L16" s="387"/>
      <c r="M16" s="383"/>
      <c r="N16" s="382"/>
      <c r="O16" s="387" t="s">
        <v>30</v>
      </c>
      <c r="P16" s="383"/>
      <c r="Q16" s="358"/>
      <c r="R16" s="460" t="s">
        <v>31</v>
      </c>
      <c r="S16" s="360"/>
      <c r="T16" s="358"/>
      <c r="U16" s="445" t="s">
        <v>27</v>
      </c>
      <c r="V16" s="360"/>
      <c r="W16" s="358"/>
      <c r="X16" s="359" t="s">
        <v>30</v>
      </c>
      <c r="Y16" s="360"/>
      <c r="Z16" s="382"/>
      <c r="AA16" s="359" t="s">
        <v>30</v>
      </c>
      <c r="AB16" s="383"/>
      <c r="AC16" s="382"/>
      <c r="AD16" s="387" t="s">
        <v>30</v>
      </c>
      <c r="AE16" s="383"/>
      <c r="AF16" s="382"/>
      <c r="AG16" s="387" t="s">
        <v>30</v>
      </c>
      <c r="AH16" s="383"/>
      <c r="AI16" s="382">
        <f>E15+H15+K15+N15+Q15+AF15+T15+W15+Z15+AC15</f>
        <v>0</v>
      </c>
      <c r="AJ16" s="387" t="s">
        <v>30</v>
      </c>
      <c r="AK16" s="383">
        <f>G15+J15+M15+P15+S15+AH15+V15+Y15+AB15+AE15</f>
        <v>0</v>
      </c>
      <c r="AL16" s="382">
        <f>E16+H16+K16+N16+Q16+AF16+T16+W16+Z16+AC16+AF16</f>
        <v>0</v>
      </c>
      <c r="AM16" s="387" t="s">
        <v>30</v>
      </c>
      <c r="AN16" s="383">
        <f>G16+J16+M16+P16+S16+AH16+V16+Y16+AB16+AE16+AH16</f>
        <v>0</v>
      </c>
      <c r="AO16" s="358"/>
      <c r="AP16" s="360"/>
      <c r="AQ16" s="9"/>
      <c r="AR16" s="10"/>
      <c r="AS16" s="382"/>
      <c r="AT16" s="383"/>
      <c r="AU16" s="365"/>
      <c r="AV16" s="382"/>
      <c r="AW16" s="383"/>
      <c r="AY16" s="417"/>
      <c r="AZ16" s="418"/>
    </row>
    <row r="17" spans="1:52" ht="9" customHeight="1">
      <c r="A17" s="416" t="e">
        <f>VLOOKUP(AY17,onna,2)</f>
        <v>#REF!</v>
      </c>
      <c r="B17" s="393"/>
      <c r="C17" s="507" t="e">
        <f>VLOOKUP(A17,WLIST,2,TRUE)&amp;"　"&amp;VLOOKUP(A17,WLIST,3,TRUE)</f>
        <v>#REF!</v>
      </c>
      <c r="D17" s="462" t="e">
        <f>VLOOKUP(A17,WLIST,4,TRUE)</f>
        <v>#REF!</v>
      </c>
      <c r="E17" s="382"/>
      <c r="F17" s="387"/>
      <c r="G17" s="383"/>
      <c r="H17" s="382"/>
      <c r="I17" s="387"/>
      <c r="J17" s="383"/>
      <c r="K17" s="382"/>
      <c r="L17" s="387"/>
      <c r="M17" s="383"/>
      <c r="N17" s="382"/>
      <c r="O17" s="387"/>
      <c r="P17" s="383"/>
      <c r="Q17" s="358"/>
      <c r="R17" s="460"/>
      <c r="S17" s="360"/>
      <c r="T17" s="358"/>
      <c r="U17" s="445"/>
      <c r="V17" s="360"/>
      <c r="W17" s="358"/>
      <c r="X17" s="359"/>
      <c r="Y17" s="360"/>
      <c r="Z17" s="382"/>
      <c r="AA17" s="359"/>
      <c r="AB17" s="383"/>
      <c r="AC17" s="382"/>
      <c r="AD17" s="387"/>
      <c r="AE17" s="383"/>
      <c r="AF17" s="382"/>
      <c r="AG17" s="387"/>
      <c r="AH17" s="383"/>
      <c r="AI17" s="382"/>
      <c r="AJ17" s="387"/>
      <c r="AK17" s="383"/>
      <c r="AL17" s="382"/>
      <c r="AM17" s="387"/>
      <c r="AN17" s="383"/>
      <c r="AO17" s="358"/>
      <c r="AP17" s="360"/>
      <c r="AQ17" s="9"/>
      <c r="AR17" s="10"/>
      <c r="AS17" s="382"/>
      <c r="AT17" s="383"/>
      <c r="AU17" s="365"/>
      <c r="AV17" s="382"/>
      <c r="AW17" s="383"/>
      <c r="AY17" s="416">
        <f>AY15+1</f>
        <v>18</v>
      </c>
      <c r="AZ17" s="416">
        <v>11</v>
      </c>
    </row>
    <row r="18" spans="1:52" ht="9" customHeight="1">
      <c r="A18" s="418"/>
      <c r="B18" s="394"/>
      <c r="C18" s="507"/>
      <c r="D18" s="462"/>
      <c r="E18" s="27"/>
      <c r="F18" s="28"/>
      <c r="G18" s="29"/>
      <c r="H18" s="27"/>
      <c r="I18" s="28"/>
      <c r="J18" s="29"/>
      <c r="K18" s="27"/>
      <c r="L18" s="28"/>
      <c r="M18" s="29"/>
      <c r="N18" s="27"/>
      <c r="O18" s="28"/>
      <c r="P18" s="29"/>
      <c r="Q18" s="30"/>
      <c r="R18" s="128"/>
      <c r="S18" s="32"/>
      <c r="T18" s="30"/>
      <c r="U18" s="31"/>
      <c r="V18" s="32"/>
      <c r="W18" s="30"/>
      <c r="X18" s="31"/>
      <c r="Y18" s="32"/>
      <c r="Z18" s="27"/>
      <c r="AA18" s="31"/>
      <c r="AB18" s="29"/>
      <c r="AC18" s="27"/>
      <c r="AD18" s="28"/>
      <c r="AE18" s="29"/>
      <c r="AF18" s="27"/>
      <c r="AG18" s="28"/>
      <c r="AH18" s="29"/>
      <c r="AI18" s="27"/>
      <c r="AJ18" s="28"/>
      <c r="AK18" s="29"/>
      <c r="AL18" s="366">
        <f>AL16-AN16</f>
        <v>0</v>
      </c>
      <c r="AM18" s="367"/>
      <c r="AN18" s="368"/>
      <c r="AO18" s="378"/>
      <c r="AP18" s="379"/>
      <c r="AQ18" s="9"/>
      <c r="AR18" s="10"/>
      <c r="AS18" s="384"/>
      <c r="AT18" s="385"/>
      <c r="AU18" s="365"/>
      <c r="AV18" s="384"/>
      <c r="AW18" s="385"/>
      <c r="AY18" s="417"/>
      <c r="AZ18" s="418"/>
    </row>
    <row r="19" spans="1:52" ht="9" customHeight="1">
      <c r="A19" s="416">
        <v>280</v>
      </c>
      <c r="B19" s="392">
        <v>4</v>
      </c>
      <c r="C19" s="513" t="e">
        <f>VLOOKUP(A19,WLIST,2,TRUE)&amp;"　"&amp;VLOOKUP(A19,WLIST,3,TRUE)</f>
        <v>#REF!</v>
      </c>
      <c r="D19" s="515" t="e">
        <f>VLOOKUP(A19,WLIST,4,TRUE)</f>
        <v>#REF!</v>
      </c>
      <c r="E19" s="24">
        <f>IF(E20&gt;G20,1,0)</f>
        <v>0</v>
      </c>
      <c r="F19" s="25"/>
      <c r="G19" s="26">
        <f>IF(G20&gt;E20,1,0)</f>
        <v>0</v>
      </c>
      <c r="H19" s="24">
        <f>IF(H20&gt;J20,1,0)</f>
        <v>0</v>
      </c>
      <c r="I19" s="25"/>
      <c r="J19" s="26">
        <f>IF(J20&gt;H20,1,0)</f>
        <v>0</v>
      </c>
      <c r="K19" s="24">
        <f>IF(K20&gt;M20,1,0)</f>
        <v>0</v>
      </c>
      <c r="L19" s="25"/>
      <c r="M19" s="26">
        <f>IF(M20&gt;K20,1,0)</f>
        <v>0</v>
      </c>
      <c r="N19" s="24">
        <f>IF(N20&gt;P20,1,0)</f>
        <v>0</v>
      </c>
      <c r="O19" s="25"/>
      <c r="P19" s="26">
        <f>IF(P20&gt;N20,1,0)</f>
        <v>0</v>
      </c>
      <c r="Q19" s="24">
        <f>IF(Q20&gt;S20,1,0)</f>
        <v>0</v>
      </c>
      <c r="R19" s="127"/>
      <c r="S19" s="26">
        <f>IF(S20&gt;Q20,1,0)</f>
        <v>0</v>
      </c>
      <c r="T19" s="24">
        <f>IF(T20&gt;V20,1,0)</f>
        <v>0</v>
      </c>
      <c r="U19" s="25"/>
      <c r="V19" s="26">
        <f>IF(V20&gt;T20,1,0)</f>
        <v>0</v>
      </c>
      <c r="W19" s="24">
        <f>IF(W20&gt;Y20,1,0)</f>
        <v>0</v>
      </c>
      <c r="X19" s="25"/>
      <c r="Y19" s="26">
        <f>IF(Y20&gt;W20,1,0)</f>
        <v>0</v>
      </c>
      <c r="Z19" s="24">
        <f>IF(Z20&gt;AB20,1,0)</f>
        <v>0</v>
      </c>
      <c r="AA19" s="25"/>
      <c r="AB19" s="26">
        <f>IF(AB20&gt;Z20,1,0)</f>
        <v>0</v>
      </c>
      <c r="AC19" s="24">
        <f>IF(AC20&gt;AE20,1,0)</f>
        <v>0</v>
      </c>
      <c r="AD19" s="25"/>
      <c r="AE19" s="26">
        <f>IF(AE20&gt;AC20,1,0)</f>
        <v>0</v>
      </c>
      <c r="AF19" s="24">
        <f>IF(AF20&gt;AH20,1,0)</f>
        <v>0</v>
      </c>
      <c r="AG19" s="25"/>
      <c r="AH19" s="26">
        <f>IF(AH20&gt;AF20,1,0)</f>
        <v>0</v>
      </c>
      <c r="AI19" s="24"/>
      <c r="AJ19" s="25"/>
      <c r="AK19" s="26"/>
      <c r="AL19" s="24"/>
      <c r="AM19" s="25"/>
      <c r="AN19" s="26"/>
      <c r="AO19" s="376" t="e">
        <f>RANK(AV19,AV$7:AW$46)</f>
        <v>#DIV/0!</v>
      </c>
      <c r="AP19" s="377"/>
      <c r="AQ19" s="9"/>
      <c r="AR19" s="10"/>
      <c r="AS19" s="380" t="e">
        <f>AI20/(AI20+AK20)</f>
        <v>#DIV/0!</v>
      </c>
      <c r="AT19" s="381"/>
      <c r="AU19" s="365"/>
      <c r="AV19" s="380" t="e">
        <f>AS19+AU19</f>
        <v>#DIV/0!</v>
      </c>
      <c r="AW19" s="381"/>
      <c r="AY19" s="504">
        <f>AY153+1</f>
        <v>31</v>
      </c>
      <c r="AZ19" s="416">
        <v>16</v>
      </c>
    </row>
    <row r="20" spans="1:52" ht="9" customHeight="1">
      <c r="A20" s="418"/>
      <c r="B20" s="393"/>
      <c r="C20" s="514"/>
      <c r="D20" s="516"/>
      <c r="E20" s="382">
        <f>P8</f>
        <v>0</v>
      </c>
      <c r="F20" s="387" t="s">
        <v>94</v>
      </c>
      <c r="G20" s="383">
        <f>N8</f>
        <v>0</v>
      </c>
      <c r="H20" s="382">
        <f>P12</f>
        <v>0</v>
      </c>
      <c r="I20" s="387" t="s">
        <v>94</v>
      </c>
      <c r="J20" s="383">
        <f>N12</f>
        <v>0</v>
      </c>
      <c r="K20" s="382">
        <f>P16</f>
        <v>0</v>
      </c>
      <c r="L20" s="387" t="s">
        <v>94</v>
      </c>
      <c r="M20" s="383">
        <f>N16</f>
        <v>0</v>
      </c>
      <c r="N20" s="382"/>
      <c r="O20" s="387"/>
      <c r="P20" s="383"/>
      <c r="Q20" s="382"/>
      <c r="R20" s="460" t="s">
        <v>31</v>
      </c>
      <c r="S20" s="383"/>
      <c r="T20" s="382"/>
      <c r="U20" s="387" t="s">
        <v>94</v>
      </c>
      <c r="V20" s="383"/>
      <c r="W20" s="382"/>
      <c r="X20" s="387" t="s">
        <v>94</v>
      </c>
      <c r="Y20" s="383"/>
      <c r="Z20" s="382"/>
      <c r="AA20" s="387" t="s">
        <v>94</v>
      </c>
      <c r="AB20" s="383"/>
      <c r="AC20" s="382"/>
      <c r="AD20" s="387" t="s">
        <v>94</v>
      </c>
      <c r="AE20" s="383"/>
      <c r="AF20" s="382"/>
      <c r="AG20" s="387" t="s">
        <v>94</v>
      </c>
      <c r="AH20" s="383"/>
      <c r="AI20" s="382">
        <f>E19+H19+K19+N19+Q19+AF19+T19+W19+Z19+AC19</f>
        <v>0</v>
      </c>
      <c r="AJ20" s="387" t="s">
        <v>94</v>
      </c>
      <c r="AK20" s="383">
        <f>G19+J19+M19+P19+S19+AH19+V19+Y19+AB19+AE19</f>
        <v>0</v>
      </c>
      <c r="AL20" s="382">
        <f>E20+H20+K20+N20+Q20+AF20+T20+W20+Z20+AC20+AF20</f>
        <v>0</v>
      </c>
      <c r="AM20" s="387" t="s">
        <v>94</v>
      </c>
      <c r="AN20" s="383">
        <f>G20+J20+M20+P20+S20+AH20+V20+Y20+AB20+AE20+AH20</f>
        <v>0</v>
      </c>
      <c r="AO20" s="358"/>
      <c r="AP20" s="360"/>
      <c r="AQ20" s="9"/>
      <c r="AR20" s="10"/>
      <c r="AS20" s="382"/>
      <c r="AT20" s="383"/>
      <c r="AU20" s="365"/>
      <c r="AV20" s="382"/>
      <c r="AW20" s="383"/>
      <c r="AY20" s="365"/>
      <c r="AZ20" s="418"/>
    </row>
    <row r="21" spans="1:52" ht="9" customHeight="1">
      <c r="A21" s="416">
        <v>279</v>
      </c>
      <c r="B21" s="393"/>
      <c r="C21" s="517" t="e">
        <f>VLOOKUP(A21,WLIST,2,TRUE)&amp;"　"&amp;VLOOKUP(A21,WLIST,3,TRUE)</f>
        <v>#REF!</v>
      </c>
      <c r="D21" s="519" t="e">
        <f>VLOOKUP(A21,WLIST,4,TRUE)</f>
        <v>#REF!</v>
      </c>
      <c r="E21" s="382"/>
      <c r="F21" s="387"/>
      <c r="G21" s="383"/>
      <c r="H21" s="382"/>
      <c r="I21" s="387"/>
      <c r="J21" s="383"/>
      <c r="K21" s="382"/>
      <c r="L21" s="387"/>
      <c r="M21" s="383"/>
      <c r="N21" s="382"/>
      <c r="O21" s="387"/>
      <c r="P21" s="383"/>
      <c r="Q21" s="382"/>
      <c r="R21" s="460"/>
      <c r="S21" s="383"/>
      <c r="T21" s="382"/>
      <c r="U21" s="387"/>
      <c r="V21" s="383"/>
      <c r="W21" s="382"/>
      <c r="X21" s="387"/>
      <c r="Y21" s="383"/>
      <c r="Z21" s="382"/>
      <c r="AA21" s="387"/>
      <c r="AB21" s="383"/>
      <c r="AC21" s="382"/>
      <c r="AD21" s="387"/>
      <c r="AE21" s="383"/>
      <c r="AF21" s="382"/>
      <c r="AG21" s="387"/>
      <c r="AH21" s="383"/>
      <c r="AI21" s="382"/>
      <c r="AJ21" s="387"/>
      <c r="AK21" s="383"/>
      <c r="AL21" s="382"/>
      <c r="AM21" s="387"/>
      <c r="AN21" s="383"/>
      <c r="AO21" s="358"/>
      <c r="AP21" s="360"/>
      <c r="AQ21" s="9"/>
      <c r="AR21" s="10"/>
      <c r="AS21" s="382"/>
      <c r="AT21" s="383"/>
      <c r="AU21" s="365"/>
      <c r="AV21" s="382"/>
      <c r="AW21" s="383"/>
      <c r="AY21" s="525">
        <f>AY19+1</f>
        <v>32</v>
      </c>
      <c r="AZ21" s="416">
        <v>114</v>
      </c>
    </row>
    <row r="22" spans="1:52" ht="9" customHeight="1" thickBot="1">
      <c r="A22" s="418"/>
      <c r="B22" s="394"/>
      <c r="C22" s="518"/>
      <c r="D22" s="520"/>
      <c r="E22" s="27"/>
      <c r="F22" s="28"/>
      <c r="G22" s="29"/>
      <c r="H22" s="27"/>
      <c r="I22" s="28"/>
      <c r="J22" s="29"/>
      <c r="K22" s="27"/>
      <c r="L22" s="28"/>
      <c r="M22" s="29"/>
      <c r="N22" s="27"/>
      <c r="O22" s="28"/>
      <c r="P22" s="29"/>
      <c r="Q22" s="27"/>
      <c r="R22" s="128"/>
      <c r="S22" s="29"/>
      <c r="T22" s="27"/>
      <c r="U22" s="28"/>
      <c r="V22" s="29"/>
      <c r="W22" s="27"/>
      <c r="X22" s="28"/>
      <c r="Y22" s="29"/>
      <c r="Z22" s="27"/>
      <c r="AA22" s="28"/>
      <c r="AB22" s="29"/>
      <c r="AC22" s="27"/>
      <c r="AD22" s="28"/>
      <c r="AE22" s="29"/>
      <c r="AF22" s="27"/>
      <c r="AG22" s="28"/>
      <c r="AH22" s="29"/>
      <c r="AI22" s="27"/>
      <c r="AJ22" s="28"/>
      <c r="AK22" s="29"/>
      <c r="AL22" s="366">
        <f>AL20-AN20</f>
        <v>0</v>
      </c>
      <c r="AM22" s="367"/>
      <c r="AN22" s="368"/>
      <c r="AO22" s="378"/>
      <c r="AP22" s="379"/>
      <c r="AQ22" s="9"/>
      <c r="AR22" s="10"/>
      <c r="AS22" s="384"/>
      <c r="AT22" s="385"/>
      <c r="AU22" s="365"/>
      <c r="AV22" s="384"/>
      <c r="AW22" s="385"/>
      <c r="AY22" s="526"/>
      <c r="AZ22" s="418"/>
    </row>
    <row r="23" spans="1:52" s="15" customFormat="1" ht="9" hidden="1" customHeight="1">
      <c r="A23" s="416" t="e">
        <f>VLOOKUP(AY23,onna,2)</f>
        <v>#REF!</v>
      </c>
      <c r="B23" s="484">
        <v>5</v>
      </c>
      <c r="C23" s="510" t="e">
        <f>VLOOKUP(A23,WLIST,2,TRUE)&amp;"　"&amp;VLOOKUP(A23,WLIST,3,TRUE)</f>
        <v>#REF!</v>
      </c>
      <c r="D23" s="471" t="e">
        <f>VLOOKUP(A23,WLIST,4,TRUE)</f>
        <v>#REF!</v>
      </c>
      <c r="E23" s="21">
        <f>IF(E24&gt;G24,1,0)</f>
        <v>0</v>
      </c>
      <c r="F23" s="22"/>
      <c r="G23" s="23">
        <f>IF(G24&gt;E24,1,0)</f>
        <v>0</v>
      </c>
      <c r="H23" s="21">
        <f>IF(H24&gt;J24,1,0)</f>
        <v>0</v>
      </c>
      <c r="I23" s="22"/>
      <c r="J23" s="23">
        <f>IF(J24&gt;H24,1,0)</f>
        <v>0</v>
      </c>
      <c r="K23" s="21">
        <f>IF(K24&gt;M24,1,0)</f>
        <v>0</v>
      </c>
      <c r="L23" s="22"/>
      <c r="M23" s="23">
        <f>IF(M24&gt;K24,1,0)</f>
        <v>0</v>
      </c>
      <c r="N23" s="21">
        <f>IF(N24&gt;P24,1,0)</f>
        <v>0</v>
      </c>
      <c r="O23" s="22"/>
      <c r="P23" s="23">
        <f>IF(P24&gt;N24,1,0)</f>
        <v>0</v>
      </c>
      <c r="Q23" s="21">
        <f>IF(Q24&gt;S24,1,0)</f>
        <v>0</v>
      </c>
      <c r="R23" s="127"/>
      <c r="S23" s="23">
        <f>IF(S24&gt;Q24,1,0)</f>
        <v>0</v>
      </c>
      <c r="T23" s="21">
        <f>IF(T24&gt;V24,1,0)</f>
        <v>0</v>
      </c>
      <c r="U23" s="22"/>
      <c r="V23" s="23">
        <f>IF(V24&gt;T24,1,0)</f>
        <v>0</v>
      </c>
      <c r="W23" s="21">
        <f>IF(W24&gt;Y24,1,0)</f>
        <v>0</v>
      </c>
      <c r="X23" s="22"/>
      <c r="Y23" s="23">
        <f>IF(Y24&gt;W24,1,0)</f>
        <v>0</v>
      </c>
      <c r="Z23" s="21">
        <f>IF(Z24&gt;AB24,1,0)</f>
        <v>0</v>
      </c>
      <c r="AA23" s="22"/>
      <c r="AB23" s="23">
        <f>IF(AB24&gt;Z24,1,0)</f>
        <v>0</v>
      </c>
      <c r="AC23" s="21">
        <f>IF(AC24&gt;AE24,1,0)</f>
        <v>0</v>
      </c>
      <c r="AD23" s="22"/>
      <c r="AE23" s="23">
        <f>IF(AE24&gt;AC24,1,0)</f>
        <v>0</v>
      </c>
      <c r="AF23" s="21">
        <f>IF(AF24&gt;AH24,1,0)</f>
        <v>0</v>
      </c>
      <c r="AG23" s="22"/>
      <c r="AH23" s="23">
        <f>IF(AH24&gt;AF24,1,0)</f>
        <v>0</v>
      </c>
      <c r="AI23" s="21"/>
      <c r="AJ23" s="22"/>
      <c r="AK23" s="23"/>
      <c r="AL23" s="21"/>
      <c r="AM23" s="22"/>
      <c r="AN23" s="23"/>
      <c r="AO23" s="376" t="e">
        <f>RANK(AV23,AV$7:AW$46)</f>
        <v>#DIV/0!</v>
      </c>
      <c r="AP23" s="377"/>
      <c r="AQ23" s="35"/>
      <c r="AR23" s="17"/>
      <c r="AS23" s="376" t="e">
        <f>AI24/(AI24+AK24)</f>
        <v>#DIV/0!</v>
      </c>
      <c r="AT23" s="377"/>
      <c r="AU23" s="440"/>
      <c r="AV23" s="376" t="e">
        <f>AS23+AU23</f>
        <v>#DIV/0!</v>
      </c>
      <c r="AW23" s="377"/>
      <c r="AY23" s="417"/>
      <c r="AZ23" s="416" t="e">
        <f>VLOOKUP(CX23,onna,2)</f>
        <v>#REF!</v>
      </c>
    </row>
    <row r="24" spans="1:52" s="8" customFormat="1" ht="9" hidden="1" customHeight="1">
      <c r="A24" s="417"/>
      <c r="B24" s="485"/>
      <c r="C24" s="511"/>
      <c r="D24" s="472"/>
      <c r="E24" s="488">
        <f>S8</f>
        <v>0</v>
      </c>
      <c r="F24" s="460" t="s">
        <v>31</v>
      </c>
      <c r="G24" s="487">
        <f>Q8</f>
        <v>0</v>
      </c>
      <c r="H24" s="488">
        <f>S12</f>
        <v>0</v>
      </c>
      <c r="I24" s="460" t="s">
        <v>31</v>
      </c>
      <c r="J24" s="487">
        <f>Q12</f>
        <v>0</v>
      </c>
      <c r="K24" s="488">
        <f>S16</f>
        <v>0</v>
      </c>
      <c r="L24" s="460" t="s">
        <v>31</v>
      </c>
      <c r="M24" s="487">
        <f>Q16</f>
        <v>0</v>
      </c>
      <c r="N24" s="488">
        <f>S20</f>
        <v>0</v>
      </c>
      <c r="O24" s="460" t="s">
        <v>31</v>
      </c>
      <c r="P24" s="487">
        <f>Q20</f>
        <v>0</v>
      </c>
      <c r="Q24" s="488"/>
      <c r="R24" s="460"/>
      <c r="S24" s="487"/>
      <c r="T24" s="488"/>
      <c r="U24" s="460" t="s">
        <v>31</v>
      </c>
      <c r="V24" s="487"/>
      <c r="W24" s="488"/>
      <c r="X24" s="460" t="s">
        <v>31</v>
      </c>
      <c r="Y24" s="487"/>
      <c r="Z24" s="488"/>
      <c r="AA24" s="460" t="s">
        <v>31</v>
      </c>
      <c r="AB24" s="487"/>
      <c r="AC24" s="488"/>
      <c r="AD24" s="460" t="s">
        <v>31</v>
      </c>
      <c r="AE24" s="487"/>
      <c r="AF24" s="488"/>
      <c r="AG24" s="460" t="s">
        <v>31</v>
      </c>
      <c r="AH24" s="487"/>
      <c r="AI24" s="488">
        <f>E23+H23+K23+N23+Q23+AF23+T23+W23+Z23+AC23</f>
        <v>0</v>
      </c>
      <c r="AJ24" s="460" t="s">
        <v>31</v>
      </c>
      <c r="AK24" s="487">
        <f>G23+J23+M23+P23+S23+AH23+V23+Y23+AB23+AE23</f>
        <v>0</v>
      </c>
      <c r="AL24" s="488">
        <f>E24+H24+K24+N24+Q24+AF24+T24+W24+Z24+AC24+AF24</f>
        <v>0</v>
      </c>
      <c r="AM24" s="460" t="s">
        <v>31</v>
      </c>
      <c r="AN24" s="487">
        <f>G24+J24+M24+P24+S24+AH24+V24+Y24+AB24+AE24+AH24</f>
        <v>0</v>
      </c>
      <c r="AO24" s="358"/>
      <c r="AP24" s="360"/>
      <c r="AQ24" s="124"/>
      <c r="AR24" s="125"/>
      <c r="AS24" s="358"/>
      <c r="AT24" s="360"/>
      <c r="AU24" s="440"/>
      <c r="AV24" s="358"/>
      <c r="AW24" s="360"/>
      <c r="AY24" s="417"/>
      <c r="AZ24" s="417"/>
    </row>
    <row r="25" spans="1:52" s="8" customFormat="1" ht="9" hidden="1" customHeight="1">
      <c r="A25" s="416" t="e">
        <f>VLOOKUP(AY25,onna,2)</f>
        <v>#REF!</v>
      </c>
      <c r="B25" s="485"/>
      <c r="C25" s="505" t="e">
        <f>VLOOKUP(A25,WLIST,2,TRUE)&amp;"　"&amp;VLOOKUP(A25,WLIST,3,TRUE)</f>
        <v>#REF!</v>
      </c>
      <c r="D25" s="503" t="e">
        <f>VLOOKUP(A25,WLIST,4,TRUE)</f>
        <v>#REF!</v>
      </c>
      <c r="E25" s="488"/>
      <c r="F25" s="460"/>
      <c r="G25" s="487"/>
      <c r="H25" s="488"/>
      <c r="I25" s="460"/>
      <c r="J25" s="487"/>
      <c r="K25" s="488"/>
      <c r="L25" s="460"/>
      <c r="M25" s="487"/>
      <c r="N25" s="488"/>
      <c r="O25" s="460"/>
      <c r="P25" s="487"/>
      <c r="Q25" s="488"/>
      <c r="R25" s="460"/>
      <c r="S25" s="487"/>
      <c r="T25" s="488"/>
      <c r="U25" s="460"/>
      <c r="V25" s="487"/>
      <c r="W25" s="488"/>
      <c r="X25" s="460"/>
      <c r="Y25" s="487"/>
      <c r="Z25" s="488"/>
      <c r="AA25" s="460"/>
      <c r="AB25" s="487"/>
      <c r="AC25" s="488"/>
      <c r="AD25" s="460"/>
      <c r="AE25" s="487"/>
      <c r="AF25" s="488"/>
      <c r="AG25" s="460"/>
      <c r="AH25" s="487"/>
      <c r="AI25" s="488"/>
      <c r="AJ25" s="460"/>
      <c r="AK25" s="487"/>
      <c r="AL25" s="488"/>
      <c r="AM25" s="460"/>
      <c r="AN25" s="487"/>
      <c r="AO25" s="358"/>
      <c r="AP25" s="360"/>
      <c r="AQ25" s="124"/>
      <c r="AR25" s="125"/>
      <c r="AS25" s="358"/>
      <c r="AT25" s="360"/>
      <c r="AU25" s="440"/>
      <c r="AV25" s="358"/>
      <c r="AW25" s="360"/>
      <c r="AY25" s="416"/>
      <c r="AZ25" s="416" t="e">
        <f>VLOOKUP(CX25,onna,2)</f>
        <v>#REF!</v>
      </c>
    </row>
    <row r="26" spans="1:52" s="15" customFormat="1" ht="9" hidden="1" customHeight="1">
      <c r="A26" s="417"/>
      <c r="B26" s="486"/>
      <c r="C26" s="506"/>
      <c r="D26" s="476"/>
      <c r="E26" s="30"/>
      <c r="F26" s="31"/>
      <c r="G26" s="32"/>
      <c r="H26" s="30"/>
      <c r="I26" s="31"/>
      <c r="J26" s="32"/>
      <c r="K26" s="30"/>
      <c r="L26" s="31"/>
      <c r="M26" s="32"/>
      <c r="N26" s="30"/>
      <c r="O26" s="31"/>
      <c r="P26" s="32"/>
      <c r="Q26" s="30"/>
      <c r="R26" s="128"/>
      <c r="S26" s="32"/>
      <c r="T26" s="30"/>
      <c r="U26" s="31"/>
      <c r="V26" s="32"/>
      <c r="W26" s="30"/>
      <c r="X26" s="31"/>
      <c r="Y26" s="32"/>
      <c r="Z26" s="30"/>
      <c r="AA26" s="31"/>
      <c r="AB26" s="32"/>
      <c r="AC26" s="30"/>
      <c r="AD26" s="31"/>
      <c r="AE26" s="32"/>
      <c r="AF26" s="30"/>
      <c r="AG26" s="31"/>
      <c r="AH26" s="32"/>
      <c r="AI26" s="30"/>
      <c r="AJ26" s="31"/>
      <c r="AK26" s="32"/>
      <c r="AL26" s="355">
        <f>AL24-AN24</f>
        <v>0</v>
      </c>
      <c r="AM26" s="356"/>
      <c r="AN26" s="357"/>
      <c r="AO26" s="378"/>
      <c r="AP26" s="379"/>
      <c r="AQ26" s="35"/>
      <c r="AR26" s="17"/>
      <c r="AS26" s="378"/>
      <c r="AT26" s="379"/>
      <c r="AU26" s="440"/>
      <c r="AV26" s="378"/>
      <c r="AW26" s="379"/>
      <c r="AY26" s="417"/>
      <c r="AZ26" s="417"/>
    </row>
    <row r="27" spans="1:52" ht="9" hidden="1" customHeight="1">
      <c r="A27" s="477"/>
      <c r="B27" s="369">
        <v>6</v>
      </c>
      <c r="C27" s="510" t="e">
        <f>VLOOKUP(A27,WLIST,2,TRUE)&amp;"　"&amp;VLOOKUP(A27,WLIST,3,TRUE)</f>
        <v>#REF!</v>
      </c>
      <c r="D27" s="471" t="e">
        <f>VLOOKUP(A27,WLIST,4,TRUE)</f>
        <v>#REF!</v>
      </c>
      <c r="E27" s="21">
        <f>IF(E28&gt;G28,1,0)</f>
        <v>0</v>
      </c>
      <c r="F27" s="22"/>
      <c r="G27" s="23">
        <f>IF(G28&gt;E28,1,0)</f>
        <v>0</v>
      </c>
      <c r="H27" s="21">
        <f>IF(H28&gt;J28,1,0)</f>
        <v>0</v>
      </c>
      <c r="I27" s="22"/>
      <c r="J27" s="23">
        <f>IF(J28&gt;H28,1,0)</f>
        <v>0</v>
      </c>
      <c r="K27" s="21">
        <f>IF(K28&gt;M28,1,0)</f>
        <v>0</v>
      </c>
      <c r="L27" s="22"/>
      <c r="M27" s="23">
        <f>IF(M28&gt;K28,1,0)</f>
        <v>0</v>
      </c>
      <c r="N27" s="21">
        <f>IF(N28&gt;P28,1,0)</f>
        <v>0</v>
      </c>
      <c r="O27" s="22"/>
      <c r="P27" s="23">
        <f>IF(P28&gt;N28,1,0)</f>
        <v>0</v>
      </c>
      <c r="Q27" s="21">
        <f>IF(Q28&gt;S28,1,0)</f>
        <v>0</v>
      </c>
      <c r="R27" s="127"/>
      <c r="S27" s="23">
        <f>IF(S28&gt;Q28,1,0)</f>
        <v>0</v>
      </c>
      <c r="T27" s="21">
        <f>IF(T28&gt;V28,1,0)</f>
        <v>0</v>
      </c>
      <c r="U27" s="22"/>
      <c r="V27" s="23">
        <f>IF(V28&gt;T28,1,0)</f>
        <v>0</v>
      </c>
      <c r="W27" s="21">
        <f>IF(W28&gt;Y28,1,0)</f>
        <v>0</v>
      </c>
      <c r="X27" s="22"/>
      <c r="Y27" s="23">
        <f>IF(Y28&gt;W28,1,0)</f>
        <v>0</v>
      </c>
      <c r="Z27" s="21">
        <f>IF(Z28&gt;AB28,1,0)</f>
        <v>0</v>
      </c>
      <c r="AA27" s="22"/>
      <c r="AB27" s="23">
        <f>IF(AB28&gt;Z28,1,0)</f>
        <v>0</v>
      </c>
      <c r="AC27" s="21">
        <f>IF(AC28&gt;AE28,1,0)</f>
        <v>0</v>
      </c>
      <c r="AD27" s="22"/>
      <c r="AE27" s="23">
        <f>IF(AE28&gt;AC28,1,0)</f>
        <v>0</v>
      </c>
      <c r="AF27" s="21">
        <f>IF(AF28&gt;AH28,1,0)</f>
        <v>0</v>
      </c>
      <c r="AG27" s="22"/>
      <c r="AH27" s="23">
        <f>IF(AH28&gt;AF28,1,0)</f>
        <v>0</v>
      </c>
      <c r="AI27" s="21"/>
      <c r="AJ27" s="22"/>
      <c r="AK27" s="23"/>
      <c r="AL27" s="21"/>
      <c r="AM27" s="22"/>
      <c r="AN27" s="23"/>
      <c r="AO27" s="376" t="e">
        <f>RANK(AV27,AV$7:AW$46)</f>
        <v>#DIV/0!</v>
      </c>
      <c r="AP27" s="377"/>
      <c r="AQ27" s="9"/>
      <c r="AR27" s="10"/>
      <c r="AS27" s="376" t="e">
        <f>AI28/(AI28+AK28)</f>
        <v>#DIV/0!</v>
      </c>
      <c r="AT27" s="377"/>
      <c r="AU27" s="440"/>
      <c r="AV27" s="376" t="e">
        <f>AS27+AU27</f>
        <v>#DIV/0!</v>
      </c>
      <c r="AW27" s="377"/>
      <c r="AY27" s="416"/>
      <c r="AZ27" s="477"/>
    </row>
    <row r="28" spans="1:52" ht="9" hidden="1" customHeight="1">
      <c r="A28" s="478"/>
      <c r="B28" s="370"/>
      <c r="C28" s="511"/>
      <c r="D28" s="472"/>
      <c r="E28" s="358">
        <f>V8</f>
        <v>0</v>
      </c>
      <c r="F28" s="445" t="s">
        <v>27</v>
      </c>
      <c r="G28" s="360">
        <f>T8</f>
        <v>0</v>
      </c>
      <c r="H28" s="358">
        <f>V12</f>
        <v>0</v>
      </c>
      <c r="I28" s="445" t="s">
        <v>27</v>
      </c>
      <c r="J28" s="360">
        <f>T12</f>
        <v>0</v>
      </c>
      <c r="K28" s="358">
        <f>V16</f>
        <v>0</v>
      </c>
      <c r="L28" s="445" t="s">
        <v>27</v>
      </c>
      <c r="M28" s="360">
        <f>T16</f>
        <v>0</v>
      </c>
      <c r="N28" s="358">
        <f>V20</f>
        <v>0</v>
      </c>
      <c r="O28" s="445" t="s">
        <v>27</v>
      </c>
      <c r="P28" s="360">
        <f>T20</f>
        <v>0</v>
      </c>
      <c r="Q28" s="358">
        <f>V24</f>
        <v>0</v>
      </c>
      <c r="R28" s="460" t="s">
        <v>31</v>
      </c>
      <c r="S28" s="360">
        <f>T24</f>
        <v>0</v>
      </c>
      <c r="T28" s="358"/>
      <c r="U28" s="359"/>
      <c r="V28" s="360"/>
      <c r="W28" s="358"/>
      <c r="X28" s="359" t="s">
        <v>30</v>
      </c>
      <c r="Y28" s="360"/>
      <c r="Z28" s="358"/>
      <c r="AA28" s="359" t="s">
        <v>30</v>
      </c>
      <c r="AB28" s="360"/>
      <c r="AC28" s="358"/>
      <c r="AD28" s="359" t="s">
        <v>30</v>
      </c>
      <c r="AE28" s="360"/>
      <c r="AF28" s="358"/>
      <c r="AG28" s="359" t="s">
        <v>30</v>
      </c>
      <c r="AH28" s="360"/>
      <c r="AI28" s="358">
        <f>E27+H27+K27+N27+Q27+AF27+T27+W27+Z27+AC27</f>
        <v>0</v>
      </c>
      <c r="AJ28" s="460" t="s">
        <v>27</v>
      </c>
      <c r="AK28" s="360">
        <f>G27+J27+M27+P27+S27+AH27+V27+Y27+AB27+AE27</f>
        <v>0</v>
      </c>
      <c r="AL28" s="358">
        <f>E28+H28+K28+N28+Q28+AF28+T28+W28+Z28+AC28+AF28</f>
        <v>0</v>
      </c>
      <c r="AM28" s="460" t="s">
        <v>27</v>
      </c>
      <c r="AN28" s="360">
        <f>G28+J28+M28+P28+S28+AH28+V28+Y28+AB28+AE28+AH28</f>
        <v>0</v>
      </c>
      <c r="AO28" s="358"/>
      <c r="AP28" s="360"/>
      <c r="AQ28" s="9"/>
      <c r="AR28" s="10"/>
      <c r="AS28" s="358"/>
      <c r="AT28" s="360"/>
      <c r="AU28" s="440"/>
      <c r="AV28" s="358"/>
      <c r="AW28" s="360"/>
      <c r="AY28" s="417"/>
      <c r="AZ28" s="478"/>
    </row>
    <row r="29" spans="1:52" ht="9" hidden="1" customHeight="1">
      <c r="A29" s="477"/>
      <c r="B29" s="370"/>
      <c r="C29" s="505" t="e">
        <f>VLOOKUP(A29,WLIST,2,TRUE)&amp;"　"&amp;VLOOKUP(A29,WLIST,3,TRUE)</f>
        <v>#REF!</v>
      </c>
      <c r="D29" s="503" t="e">
        <f>VLOOKUP(A29,WLIST,4,TRUE)</f>
        <v>#REF!</v>
      </c>
      <c r="E29" s="358"/>
      <c r="F29" s="445"/>
      <c r="G29" s="360"/>
      <c r="H29" s="358"/>
      <c r="I29" s="445"/>
      <c r="J29" s="360"/>
      <c r="K29" s="358"/>
      <c r="L29" s="445"/>
      <c r="M29" s="360"/>
      <c r="N29" s="358"/>
      <c r="O29" s="445"/>
      <c r="P29" s="360"/>
      <c r="Q29" s="358"/>
      <c r="R29" s="460"/>
      <c r="S29" s="360"/>
      <c r="T29" s="358"/>
      <c r="U29" s="359"/>
      <c r="V29" s="360"/>
      <c r="W29" s="358"/>
      <c r="X29" s="359"/>
      <c r="Y29" s="360"/>
      <c r="Z29" s="358"/>
      <c r="AA29" s="359"/>
      <c r="AB29" s="360"/>
      <c r="AC29" s="358"/>
      <c r="AD29" s="359"/>
      <c r="AE29" s="360"/>
      <c r="AF29" s="358"/>
      <c r="AG29" s="359"/>
      <c r="AH29" s="360"/>
      <c r="AI29" s="358"/>
      <c r="AJ29" s="460"/>
      <c r="AK29" s="360"/>
      <c r="AL29" s="358"/>
      <c r="AM29" s="460"/>
      <c r="AN29" s="360"/>
      <c r="AO29" s="358"/>
      <c r="AP29" s="360"/>
      <c r="AQ29" s="9"/>
      <c r="AR29" s="10"/>
      <c r="AS29" s="358"/>
      <c r="AT29" s="360"/>
      <c r="AU29" s="440"/>
      <c r="AV29" s="358"/>
      <c r="AW29" s="360"/>
      <c r="AY29" s="416"/>
      <c r="AZ29" s="477"/>
    </row>
    <row r="30" spans="1:52" ht="9" hidden="1" customHeight="1">
      <c r="A30" s="481"/>
      <c r="B30" s="371"/>
      <c r="C30" s="506"/>
      <c r="D30" s="476"/>
      <c r="E30" s="30"/>
      <c r="F30" s="31"/>
      <c r="G30" s="32"/>
      <c r="H30" s="30"/>
      <c r="I30" s="31"/>
      <c r="J30" s="32"/>
      <c r="K30" s="30"/>
      <c r="L30" s="31"/>
      <c r="M30" s="32"/>
      <c r="N30" s="30"/>
      <c r="O30" s="31"/>
      <c r="P30" s="32"/>
      <c r="Q30" s="30"/>
      <c r="R30" s="128"/>
      <c r="S30" s="32"/>
      <c r="T30" s="30"/>
      <c r="U30" s="31"/>
      <c r="V30" s="32"/>
      <c r="W30" s="30"/>
      <c r="X30" s="31"/>
      <c r="Y30" s="32"/>
      <c r="Z30" s="30"/>
      <c r="AA30" s="31"/>
      <c r="AB30" s="32"/>
      <c r="AC30" s="30"/>
      <c r="AD30" s="31"/>
      <c r="AE30" s="32"/>
      <c r="AF30" s="30"/>
      <c r="AG30" s="31"/>
      <c r="AH30" s="32"/>
      <c r="AI30" s="30"/>
      <c r="AJ30" s="31"/>
      <c r="AK30" s="32"/>
      <c r="AL30" s="355">
        <f>AL28-AN28</f>
        <v>0</v>
      </c>
      <c r="AM30" s="356"/>
      <c r="AN30" s="357"/>
      <c r="AO30" s="378"/>
      <c r="AP30" s="379"/>
      <c r="AQ30" s="9"/>
      <c r="AR30" s="10"/>
      <c r="AS30" s="378"/>
      <c r="AT30" s="379"/>
      <c r="AU30" s="440"/>
      <c r="AV30" s="378"/>
      <c r="AW30" s="379"/>
      <c r="AY30" s="417"/>
      <c r="AZ30" s="481"/>
    </row>
    <row r="31" spans="1:52" ht="9" hidden="1" customHeight="1">
      <c r="A31" s="477"/>
      <c r="B31" s="369">
        <v>7</v>
      </c>
      <c r="C31" s="508" t="e">
        <f>VLOOKUP(A31,WLIST,3,TRUE)&amp;"　"&amp;VLOOKUP(A31,WLIST,4,TRUE)</f>
        <v>#REF!</v>
      </c>
      <c r="D31" s="458" t="e">
        <f>VLOOKUP(A31,WLIST,5,TRUE)</f>
        <v>#REF!</v>
      </c>
      <c r="E31" s="21">
        <f>IF(E32&gt;G32,1,0)</f>
        <v>0</v>
      </c>
      <c r="F31" s="22"/>
      <c r="G31" s="23">
        <f>IF(G32&gt;E32,1,0)</f>
        <v>0</v>
      </c>
      <c r="H31" s="21">
        <f>IF(H32&gt;J32,1,0)</f>
        <v>0</v>
      </c>
      <c r="I31" s="22"/>
      <c r="J31" s="23">
        <f>IF(J32&gt;H32,1,0)</f>
        <v>0</v>
      </c>
      <c r="K31" s="21">
        <f>IF(K32&gt;M32,1,0)</f>
        <v>0</v>
      </c>
      <c r="L31" s="22"/>
      <c r="M31" s="23">
        <f>IF(M32&gt;K32,1,0)</f>
        <v>0</v>
      </c>
      <c r="N31" s="21">
        <f>IF(N32&gt;P32,1,0)</f>
        <v>0</v>
      </c>
      <c r="O31" s="22"/>
      <c r="P31" s="23">
        <f>IF(P32&gt;N32,1,0)</f>
        <v>0</v>
      </c>
      <c r="Q31" s="21">
        <f>IF(Q32&gt;S32,1,0)</f>
        <v>0</v>
      </c>
      <c r="R31" s="127"/>
      <c r="S31" s="23">
        <f>IF(S32&gt;Q32,1,0)</f>
        <v>0</v>
      </c>
      <c r="T31" s="21">
        <f>IF(T32&gt;V32,1,0)</f>
        <v>0</v>
      </c>
      <c r="U31" s="22"/>
      <c r="V31" s="23">
        <f>IF(V32&gt;T32,1,0)</f>
        <v>0</v>
      </c>
      <c r="W31" s="21">
        <f>IF(W32&gt;Y32,1,0)</f>
        <v>0</v>
      </c>
      <c r="X31" s="22"/>
      <c r="Y31" s="23">
        <f>IF(Y32&gt;W32,1,0)</f>
        <v>0</v>
      </c>
      <c r="Z31" s="21">
        <f>IF(Z32&gt;AB32,1,0)</f>
        <v>0</v>
      </c>
      <c r="AA31" s="22"/>
      <c r="AB31" s="23">
        <f>IF(AB32&gt;Z32,1,0)</f>
        <v>0</v>
      </c>
      <c r="AC31" s="21">
        <f>IF(AC32&gt;AE32,1,0)</f>
        <v>0</v>
      </c>
      <c r="AD31" s="22"/>
      <c r="AE31" s="23">
        <f>IF(AE32&gt;AC32,1,0)</f>
        <v>0</v>
      </c>
      <c r="AF31" s="21">
        <f>IF(AF32&gt;AH32,1,0)</f>
        <v>0</v>
      </c>
      <c r="AG31" s="22"/>
      <c r="AH31" s="23">
        <f>IF(AH32&gt;AF32,1,0)</f>
        <v>0</v>
      </c>
      <c r="AI31" s="21"/>
      <c r="AJ31" s="22"/>
      <c r="AK31" s="23"/>
      <c r="AL31" s="21"/>
      <c r="AM31" s="22"/>
      <c r="AN31" s="23"/>
      <c r="AO31" s="376" t="e">
        <f>RANK(AV31,AV$7:AW$46)</f>
        <v>#DIV/0!</v>
      </c>
      <c r="AP31" s="377"/>
      <c r="AQ31" s="9"/>
      <c r="AR31" s="10"/>
      <c r="AS31" s="380"/>
      <c r="AT31" s="381"/>
      <c r="AU31" s="365"/>
      <c r="AV31" s="380"/>
      <c r="AW31" s="381"/>
      <c r="AY31" s="477"/>
      <c r="AZ31" s="477"/>
    </row>
    <row r="32" spans="1:52" ht="9" hidden="1" customHeight="1">
      <c r="A32" s="478"/>
      <c r="B32" s="370"/>
      <c r="C32" s="507"/>
      <c r="D32" s="462"/>
      <c r="E32" s="358">
        <f>Y8</f>
        <v>0</v>
      </c>
      <c r="F32" s="359" t="s">
        <v>30</v>
      </c>
      <c r="G32" s="360">
        <f>W8</f>
        <v>0</v>
      </c>
      <c r="H32" s="358">
        <f>Y12</f>
        <v>0</v>
      </c>
      <c r="I32" s="359" t="s">
        <v>30</v>
      </c>
      <c r="J32" s="360">
        <f>W12</f>
        <v>0</v>
      </c>
      <c r="K32" s="358">
        <f>Y16</f>
        <v>0</v>
      </c>
      <c r="L32" s="359" t="s">
        <v>30</v>
      </c>
      <c r="M32" s="360">
        <f>W16</f>
        <v>0</v>
      </c>
      <c r="N32" s="358">
        <f>Y20</f>
        <v>0</v>
      </c>
      <c r="O32" s="359" t="s">
        <v>30</v>
      </c>
      <c r="P32" s="360">
        <f>W20</f>
        <v>0</v>
      </c>
      <c r="Q32" s="358">
        <f>Y24</f>
        <v>0</v>
      </c>
      <c r="R32" s="460" t="s">
        <v>31</v>
      </c>
      <c r="S32" s="360">
        <f>W24</f>
        <v>0</v>
      </c>
      <c r="T32" s="358">
        <f>Y28</f>
        <v>0</v>
      </c>
      <c r="U32" s="359" t="s">
        <v>30</v>
      </c>
      <c r="V32" s="360">
        <f>W28</f>
        <v>0</v>
      </c>
      <c r="W32" s="358"/>
      <c r="X32" s="359"/>
      <c r="Y32" s="360"/>
      <c r="Z32" s="358"/>
      <c r="AA32" s="359" t="s">
        <v>30</v>
      </c>
      <c r="AB32" s="360"/>
      <c r="AC32" s="358"/>
      <c r="AD32" s="359" t="s">
        <v>30</v>
      </c>
      <c r="AE32" s="360"/>
      <c r="AF32" s="358"/>
      <c r="AG32" s="359" t="s">
        <v>30</v>
      </c>
      <c r="AH32" s="360"/>
      <c r="AI32" s="358">
        <f>E31+H31+K31+N31+Q31+AF31+T31+W31+Z31+AC31</f>
        <v>0</v>
      </c>
      <c r="AJ32" s="359" t="s">
        <v>30</v>
      </c>
      <c r="AK32" s="360">
        <f>G31+J31+M31+P31+S31+AH31+V31+Y31+AB31+AE31</f>
        <v>0</v>
      </c>
      <c r="AL32" s="358">
        <f>E32+H32+K32+N32+Q32+AF32+T32+W32+Z32+AC32+AF32</f>
        <v>0</v>
      </c>
      <c r="AM32" s="359" t="s">
        <v>30</v>
      </c>
      <c r="AN32" s="360">
        <f>G32+J32+M32+P32+S32+AH32+V32+Y32+AB32+AE32+AH32</f>
        <v>0</v>
      </c>
      <c r="AO32" s="358"/>
      <c r="AP32" s="360"/>
      <c r="AQ32" s="9"/>
      <c r="AR32" s="10"/>
      <c r="AS32" s="382"/>
      <c r="AT32" s="383"/>
      <c r="AU32" s="365"/>
      <c r="AV32" s="382"/>
      <c r="AW32" s="383"/>
      <c r="AY32" s="478"/>
      <c r="AZ32" s="478"/>
    </row>
    <row r="33" spans="1:52" ht="9" hidden="1" customHeight="1">
      <c r="A33" s="478"/>
      <c r="B33" s="370"/>
      <c r="C33" s="507"/>
      <c r="D33" s="462"/>
      <c r="E33" s="358"/>
      <c r="F33" s="359"/>
      <c r="G33" s="360"/>
      <c r="H33" s="358"/>
      <c r="I33" s="359"/>
      <c r="J33" s="360"/>
      <c r="K33" s="358"/>
      <c r="L33" s="359"/>
      <c r="M33" s="360"/>
      <c r="N33" s="358"/>
      <c r="O33" s="359"/>
      <c r="P33" s="360"/>
      <c r="Q33" s="358"/>
      <c r="R33" s="460"/>
      <c r="S33" s="360"/>
      <c r="T33" s="358"/>
      <c r="U33" s="359"/>
      <c r="V33" s="360"/>
      <c r="W33" s="358"/>
      <c r="X33" s="359"/>
      <c r="Y33" s="360"/>
      <c r="Z33" s="358"/>
      <c r="AA33" s="359"/>
      <c r="AB33" s="360"/>
      <c r="AC33" s="358"/>
      <c r="AD33" s="359"/>
      <c r="AE33" s="360"/>
      <c r="AF33" s="358"/>
      <c r="AG33" s="359"/>
      <c r="AH33" s="360"/>
      <c r="AI33" s="358"/>
      <c r="AJ33" s="359"/>
      <c r="AK33" s="360"/>
      <c r="AL33" s="358"/>
      <c r="AM33" s="359"/>
      <c r="AN33" s="360"/>
      <c r="AO33" s="358"/>
      <c r="AP33" s="360"/>
      <c r="AQ33" s="9"/>
      <c r="AR33" s="10"/>
      <c r="AS33" s="382"/>
      <c r="AT33" s="383"/>
      <c r="AU33" s="365"/>
      <c r="AV33" s="382"/>
      <c r="AW33" s="383"/>
      <c r="AY33" s="478"/>
      <c r="AZ33" s="478"/>
    </row>
    <row r="34" spans="1:52" ht="9" hidden="1" customHeight="1">
      <c r="A34" s="481"/>
      <c r="B34" s="371"/>
      <c r="C34" s="509"/>
      <c r="D34" s="492"/>
      <c r="E34" s="30"/>
      <c r="F34" s="31"/>
      <c r="G34" s="32"/>
      <c r="H34" s="30"/>
      <c r="I34" s="31"/>
      <c r="J34" s="32"/>
      <c r="K34" s="30"/>
      <c r="L34" s="31"/>
      <c r="M34" s="32"/>
      <c r="N34" s="30"/>
      <c r="O34" s="31"/>
      <c r="P34" s="32"/>
      <c r="Q34" s="30"/>
      <c r="R34" s="128"/>
      <c r="S34" s="32"/>
      <c r="T34" s="30"/>
      <c r="U34" s="31"/>
      <c r="V34" s="32"/>
      <c r="W34" s="30"/>
      <c r="X34" s="31"/>
      <c r="Y34" s="32"/>
      <c r="Z34" s="30"/>
      <c r="AA34" s="31"/>
      <c r="AB34" s="32"/>
      <c r="AC34" s="30"/>
      <c r="AD34" s="31"/>
      <c r="AE34" s="32"/>
      <c r="AF34" s="30"/>
      <c r="AG34" s="31"/>
      <c r="AH34" s="32"/>
      <c r="AI34" s="30"/>
      <c r="AJ34" s="31"/>
      <c r="AK34" s="32"/>
      <c r="AL34" s="355">
        <f>AL32-AN32</f>
        <v>0</v>
      </c>
      <c r="AM34" s="356"/>
      <c r="AN34" s="357"/>
      <c r="AO34" s="378"/>
      <c r="AP34" s="379"/>
      <c r="AQ34" s="9"/>
      <c r="AR34" s="10"/>
      <c r="AS34" s="384"/>
      <c r="AT34" s="385"/>
      <c r="AU34" s="365"/>
      <c r="AV34" s="384"/>
      <c r="AW34" s="385"/>
      <c r="AY34" s="481"/>
      <c r="AZ34" s="481"/>
    </row>
    <row r="35" spans="1:52" ht="9" hidden="1" customHeight="1">
      <c r="A35" s="416"/>
      <c r="B35" s="369">
        <v>8</v>
      </c>
      <c r="C35" s="508" t="e">
        <f>VLOOKUP(A35,WLIST,3,TRUE)&amp;"　"&amp;VLOOKUP(A35,WLIST,4,TRUE)</f>
        <v>#REF!</v>
      </c>
      <c r="D35" s="458" t="e">
        <f>VLOOKUP(A35,WLIST,5,TRUE)</f>
        <v>#REF!</v>
      </c>
      <c r="E35" s="21">
        <f>IF(E36&gt;G36,1,0)</f>
        <v>0</v>
      </c>
      <c r="F35" s="22"/>
      <c r="G35" s="23">
        <f>IF(G36&gt;E36,1,0)</f>
        <v>0</v>
      </c>
      <c r="H35" s="21">
        <f>IF(H36&gt;J36,1,0)</f>
        <v>0</v>
      </c>
      <c r="I35" s="22"/>
      <c r="J35" s="23">
        <f>IF(J36&gt;H36,1,0)</f>
        <v>0</v>
      </c>
      <c r="K35" s="21">
        <f>IF(K36&gt;M36,1,0)</f>
        <v>0</v>
      </c>
      <c r="L35" s="22"/>
      <c r="M35" s="23">
        <f>IF(M36&gt;K36,1,0)</f>
        <v>0</v>
      </c>
      <c r="N35" s="21">
        <f>IF(N36&gt;P36,1,0)</f>
        <v>0</v>
      </c>
      <c r="O35" s="22"/>
      <c r="P35" s="23">
        <f>IF(P36&gt;N36,1,0)</f>
        <v>0</v>
      </c>
      <c r="Q35" s="21">
        <f>IF(Q36&gt;S36,1,0)</f>
        <v>0</v>
      </c>
      <c r="R35" s="127"/>
      <c r="S35" s="23">
        <f>IF(S36&gt;Q36,1,0)</f>
        <v>0</v>
      </c>
      <c r="T35" s="21">
        <f>IF(T36&gt;V36,1,0)</f>
        <v>0</v>
      </c>
      <c r="U35" s="22"/>
      <c r="V35" s="23">
        <f>IF(V36&gt;T36,1,0)</f>
        <v>0</v>
      </c>
      <c r="W35" s="21">
        <f>IF(W36&gt;Y36,1,0)</f>
        <v>0</v>
      </c>
      <c r="X35" s="22"/>
      <c r="Y35" s="23">
        <f>IF(Y36&gt;W36,1,0)</f>
        <v>0</v>
      </c>
      <c r="Z35" s="21">
        <f>IF(Z36&gt;AB36,1,0)</f>
        <v>0</v>
      </c>
      <c r="AA35" s="22"/>
      <c r="AB35" s="23">
        <f>IF(AB36&gt;Z36,1,0)</f>
        <v>0</v>
      </c>
      <c r="AC35" s="21">
        <f>IF(AC36&gt;AE36,1,0)</f>
        <v>0</v>
      </c>
      <c r="AD35" s="22"/>
      <c r="AE35" s="23">
        <f>IF(AE36&gt;AC36,1,0)</f>
        <v>0</v>
      </c>
      <c r="AF35" s="21">
        <f>IF(AF36&gt;AH36,1,0)</f>
        <v>0</v>
      </c>
      <c r="AG35" s="22"/>
      <c r="AH35" s="23">
        <f>IF(AH36&gt;AF36,1,0)</f>
        <v>0</v>
      </c>
      <c r="AI35" s="21"/>
      <c r="AJ35" s="22"/>
      <c r="AK35" s="23"/>
      <c r="AL35" s="24"/>
      <c r="AM35" s="25"/>
      <c r="AN35" s="26"/>
      <c r="AO35" s="376"/>
      <c r="AP35" s="377"/>
      <c r="AQ35" s="9"/>
      <c r="AR35" s="10"/>
      <c r="AS35" s="380"/>
      <c r="AT35" s="381"/>
      <c r="AU35" s="365"/>
      <c r="AV35" s="380"/>
      <c r="AW35" s="381"/>
      <c r="AY35" s="416"/>
      <c r="AZ35" s="416"/>
    </row>
    <row r="36" spans="1:52" ht="9" hidden="1" customHeight="1">
      <c r="A36" s="417"/>
      <c r="B36" s="370"/>
      <c r="C36" s="507"/>
      <c r="D36" s="462"/>
      <c r="E36" s="358">
        <f>AB8</f>
        <v>0</v>
      </c>
      <c r="F36" s="359" t="s">
        <v>30</v>
      </c>
      <c r="G36" s="360">
        <f>Z8</f>
        <v>0</v>
      </c>
      <c r="H36" s="358">
        <f>AB12</f>
        <v>0</v>
      </c>
      <c r="I36" s="359" t="s">
        <v>30</v>
      </c>
      <c r="J36" s="360">
        <f>Z12</f>
        <v>0</v>
      </c>
      <c r="K36" s="358">
        <f>AB16</f>
        <v>0</v>
      </c>
      <c r="L36" s="359" t="s">
        <v>30</v>
      </c>
      <c r="M36" s="360">
        <f>Z16</f>
        <v>0</v>
      </c>
      <c r="N36" s="358">
        <f>AB20</f>
        <v>0</v>
      </c>
      <c r="O36" s="359" t="s">
        <v>30</v>
      </c>
      <c r="P36" s="360">
        <f>Z20</f>
        <v>0</v>
      </c>
      <c r="Q36" s="358">
        <f>AB24</f>
        <v>0</v>
      </c>
      <c r="R36" s="460" t="s">
        <v>31</v>
      </c>
      <c r="S36" s="360">
        <f>Z24</f>
        <v>0</v>
      </c>
      <c r="T36" s="358">
        <f>AB28</f>
        <v>0</v>
      </c>
      <c r="U36" s="359" t="s">
        <v>30</v>
      </c>
      <c r="V36" s="360">
        <f>Z28</f>
        <v>0</v>
      </c>
      <c r="W36" s="358">
        <f>AB32</f>
        <v>0</v>
      </c>
      <c r="X36" s="359" t="s">
        <v>30</v>
      </c>
      <c r="Y36" s="360">
        <f>Z32</f>
        <v>0</v>
      </c>
      <c r="Z36" s="358"/>
      <c r="AA36" s="359"/>
      <c r="AB36" s="360"/>
      <c r="AC36" s="358"/>
      <c r="AD36" s="359" t="s">
        <v>30</v>
      </c>
      <c r="AE36" s="360"/>
      <c r="AF36" s="358"/>
      <c r="AG36" s="359" t="s">
        <v>30</v>
      </c>
      <c r="AH36" s="360"/>
      <c r="AI36" s="358">
        <f>E35+H35+K35+N35+Q35+AF35+T35+W35+Z35+AC35</f>
        <v>0</v>
      </c>
      <c r="AJ36" s="359" t="s">
        <v>30</v>
      </c>
      <c r="AK36" s="360">
        <f>G35+J35+M35+P35+S35+AH35+V35+Y35+AB35+AE35</f>
        <v>0</v>
      </c>
      <c r="AL36" s="358">
        <f>E36+H36+K36+N36+Q36+AF36+T36+W36+Z36+AC36+AF36</f>
        <v>0</v>
      </c>
      <c r="AM36" s="359" t="s">
        <v>30</v>
      </c>
      <c r="AN36" s="360">
        <f>G36+J36+M36+P36+S36+AH36+V36+Y36+AB36+AE36+AH36</f>
        <v>0</v>
      </c>
      <c r="AO36" s="358"/>
      <c r="AP36" s="360"/>
      <c r="AQ36" s="9"/>
      <c r="AR36" s="10"/>
      <c r="AS36" s="382"/>
      <c r="AT36" s="383"/>
      <c r="AU36" s="365"/>
      <c r="AV36" s="382"/>
      <c r="AW36" s="383"/>
      <c r="AY36" s="417"/>
      <c r="AZ36" s="417"/>
    </row>
    <row r="37" spans="1:52" ht="9" hidden="1" customHeight="1">
      <c r="A37" s="417"/>
      <c r="B37" s="370"/>
      <c r="C37" s="507"/>
      <c r="D37" s="462"/>
      <c r="E37" s="358"/>
      <c r="F37" s="359"/>
      <c r="G37" s="360"/>
      <c r="H37" s="358"/>
      <c r="I37" s="359"/>
      <c r="J37" s="360"/>
      <c r="K37" s="358"/>
      <c r="L37" s="359"/>
      <c r="M37" s="360"/>
      <c r="N37" s="358"/>
      <c r="O37" s="359"/>
      <c r="P37" s="360"/>
      <c r="Q37" s="358"/>
      <c r="R37" s="460"/>
      <c r="S37" s="360"/>
      <c r="T37" s="358"/>
      <c r="U37" s="359"/>
      <c r="V37" s="360"/>
      <c r="W37" s="358"/>
      <c r="X37" s="359"/>
      <c r="Y37" s="360"/>
      <c r="Z37" s="358"/>
      <c r="AA37" s="359"/>
      <c r="AB37" s="360"/>
      <c r="AC37" s="358"/>
      <c r="AD37" s="359"/>
      <c r="AE37" s="360"/>
      <c r="AF37" s="358"/>
      <c r="AG37" s="359"/>
      <c r="AH37" s="360"/>
      <c r="AI37" s="358"/>
      <c r="AJ37" s="359"/>
      <c r="AK37" s="360"/>
      <c r="AL37" s="358"/>
      <c r="AM37" s="359"/>
      <c r="AN37" s="360"/>
      <c r="AO37" s="358"/>
      <c r="AP37" s="360"/>
      <c r="AQ37" s="9"/>
      <c r="AR37" s="10"/>
      <c r="AS37" s="382"/>
      <c r="AT37" s="383"/>
      <c r="AU37" s="365"/>
      <c r="AV37" s="382"/>
      <c r="AW37" s="383"/>
      <c r="AY37" s="417"/>
      <c r="AZ37" s="417"/>
    </row>
    <row r="38" spans="1:52" ht="9" hidden="1" customHeight="1">
      <c r="A38" s="418"/>
      <c r="B38" s="371"/>
      <c r="C38" s="509"/>
      <c r="D38" s="492"/>
      <c r="E38" s="27"/>
      <c r="F38" s="28"/>
      <c r="G38" s="29"/>
      <c r="H38" s="27"/>
      <c r="I38" s="28"/>
      <c r="J38" s="29"/>
      <c r="K38" s="27"/>
      <c r="L38" s="28"/>
      <c r="M38" s="29"/>
      <c r="N38" s="27"/>
      <c r="O38" s="28"/>
      <c r="P38" s="29"/>
      <c r="Q38" s="27"/>
      <c r="R38" s="128"/>
      <c r="S38" s="29"/>
      <c r="T38" s="27"/>
      <c r="U38" s="28"/>
      <c r="V38" s="29"/>
      <c r="W38" s="30"/>
      <c r="X38" s="31"/>
      <c r="Y38" s="32"/>
      <c r="Z38" s="27"/>
      <c r="AA38" s="31"/>
      <c r="AB38" s="29"/>
      <c r="AC38" s="27"/>
      <c r="AD38" s="28"/>
      <c r="AE38" s="29"/>
      <c r="AF38" s="27"/>
      <c r="AG38" s="28"/>
      <c r="AH38" s="29"/>
      <c r="AI38" s="27"/>
      <c r="AJ38" s="28"/>
      <c r="AK38" s="29"/>
      <c r="AL38" s="366">
        <f>AL36-AN36</f>
        <v>0</v>
      </c>
      <c r="AM38" s="367"/>
      <c r="AN38" s="368"/>
      <c r="AO38" s="378"/>
      <c r="AP38" s="379"/>
      <c r="AQ38" s="9"/>
      <c r="AR38" s="10"/>
      <c r="AS38" s="384"/>
      <c r="AT38" s="385"/>
      <c r="AU38" s="365"/>
      <c r="AV38" s="384"/>
      <c r="AW38" s="385"/>
      <c r="AY38" s="418"/>
      <c r="AZ38" s="418"/>
    </row>
    <row r="39" spans="1:52" ht="9" hidden="1" customHeight="1">
      <c r="A39" s="416"/>
      <c r="B39" s="392">
        <v>9</v>
      </c>
      <c r="C39" s="508" t="e">
        <f>VLOOKUP(A39,WLIST,3,TRUE)&amp;"　"&amp;VLOOKUP(A39,WLIST,4,TRUE)</f>
        <v>#REF!</v>
      </c>
      <c r="D39" s="458" t="e">
        <f>VLOOKUP(A39,WLIST,5,TRUE)</f>
        <v>#REF!</v>
      </c>
      <c r="E39" s="21">
        <f>IF(E40&gt;G40,1,0)</f>
        <v>0</v>
      </c>
      <c r="F39" s="22"/>
      <c r="G39" s="23">
        <f>IF(G40&gt;E40,1,0)</f>
        <v>0</v>
      </c>
      <c r="H39" s="21">
        <f>IF(H40&gt;J40,1,0)</f>
        <v>0</v>
      </c>
      <c r="I39" s="22"/>
      <c r="J39" s="23">
        <f>IF(J40&gt;H40,1,0)</f>
        <v>0</v>
      </c>
      <c r="K39" s="21">
        <f>IF(K40&gt;M40,1,0)</f>
        <v>0</v>
      </c>
      <c r="L39" s="22"/>
      <c r="M39" s="23">
        <f>IF(M40&gt;K40,1,0)</f>
        <v>0</v>
      </c>
      <c r="N39" s="21">
        <f>IF(N40&gt;P40,1,0)</f>
        <v>0</v>
      </c>
      <c r="O39" s="22"/>
      <c r="P39" s="23">
        <f>IF(P40&gt;N40,1,0)</f>
        <v>0</v>
      </c>
      <c r="Q39" s="21">
        <f>IF(Q40&gt;S40,1,0)</f>
        <v>0</v>
      </c>
      <c r="R39" s="127"/>
      <c r="S39" s="23">
        <f>IF(S40&gt;Q40,1,0)</f>
        <v>0</v>
      </c>
      <c r="T39" s="21">
        <f>IF(T40&gt;V40,1,0)</f>
        <v>0</v>
      </c>
      <c r="U39" s="22"/>
      <c r="V39" s="23">
        <f>IF(V40&gt;T40,1,0)</f>
        <v>0</v>
      </c>
      <c r="W39" s="21">
        <f>IF(W40&gt;Y40,1,0)</f>
        <v>0</v>
      </c>
      <c r="X39" s="22"/>
      <c r="Y39" s="23">
        <f>IF(Y40&gt;W40,1,0)</f>
        <v>0</v>
      </c>
      <c r="Z39" s="21">
        <f>IF(Z40&gt;AB40,1,0)</f>
        <v>0</v>
      </c>
      <c r="AA39" s="22"/>
      <c r="AB39" s="23">
        <f>IF(AB40&gt;Z40,1,0)</f>
        <v>0</v>
      </c>
      <c r="AC39" s="21">
        <f>IF(AC40&gt;AE40,1,0)</f>
        <v>0</v>
      </c>
      <c r="AD39" s="22"/>
      <c r="AE39" s="23">
        <f>IF(AE40&gt;AC40,1,0)</f>
        <v>0</v>
      </c>
      <c r="AF39" s="21">
        <f>IF(AF40&gt;AH40,1,0)</f>
        <v>0</v>
      </c>
      <c r="AG39" s="22"/>
      <c r="AH39" s="23">
        <f>IF(AH40&gt;AF40,1,0)</f>
        <v>0</v>
      </c>
      <c r="AI39" s="21"/>
      <c r="AJ39" s="22"/>
      <c r="AK39" s="23"/>
      <c r="AL39" s="24"/>
      <c r="AM39" s="25"/>
      <c r="AN39" s="26"/>
      <c r="AO39" s="376"/>
      <c r="AP39" s="377"/>
      <c r="AQ39" s="9"/>
      <c r="AR39" s="10"/>
      <c r="AS39" s="380"/>
      <c r="AT39" s="381"/>
      <c r="AU39" s="365"/>
      <c r="AV39" s="380"/>
      <c r="AW39" s="381"/>
      <c r="AY39" s="416"/>
      <c r="AZ39" s="416"/>
    </row>
    <row r="40" spans="1:52" ht="9" hidden="1" customHeight="1">
      <c r="A40" s="417"/>
      <c r="B40" s="393"/>
      <c r="C40" s="507"/>
      <c r="D40" s="462"/>
      <c r="E40" s="382">
        <f>AE8</f>
        <v>0</v>
      </c>
      <c r="F40" s="387" t="s">
        <v>30</v>
      </c>
      <c r="G40" s="383">
        <f>AC8</f>
        <v>0</v>
      </c>
      <c r="H40" s="382">
        <f>AE12</f>
        <v>0</v>
      </c>
      <c r="I40" s="387" t="s">
        <v>30</v>
      </c>
      <c r="J40" s="383">
        <f>AC12</f>
        <v>0</v>
      </c>
      <c r="K40" s="382">
        <f>AE16</f>
        <v>0</v>
      </c>
      <c r="L40" s="387" t="s">
        <v>30</v>
      </c>
      <c r="M40" s="383">
        <f>AC16</f>
        <v>0</v>
      </c>
      <c r="N40" s="382">
        <f>AE20</f>
        <v>0</v>
      </c>
      <c r="O40" s="387" t="s">
        <v>30</v>
      </c>
      <c r="P40" s="383">
        <f>AC20</f>
        <v>0</v>
      </c>
      <c r="Q40" s="382">
        <f>AE24</f>
        <v>0</v>
      </c>
      <c r="R40" s="460" t="s">
        <v>31</v>
      </c>
      <c r="S40" s="383">
        <f>AC24</f>
        <v>0</v>
      </c>
      <c r="T40" s="382">
        <f>AE28</f>
        <v>0</v>
      </c>
      <c r="U40" s="387" t="s">
        <v>30</v>
      </c>
      <c r="V40" s="383">
        <f>AC28</f>
        <v>0</v>
      </c>
      <c r="W40" s="358">
        <f>AE32</f>
        <v>0</v>
      </c>
      <c r="X40" s="359" t="s">
        <v>30</v>
      </c>
      <c r="Y40" s="360">
        <f>AC32</f>
        <v>0</v>
      </c>
      <c r="Z40" s="382">
        <f>AE36</f>
        <v>0</v>
      </c>
      <c r="AA40" s="359" t="s">
        <v>30</v>
      </c>
      <c r="AB40" s="383">
        <f>AC36</f>
        <v>0</v>
      </c>
      <c r="AC40" s="382"/>
      <c r="AD40" s="387"/>
      <c r="AE40" s="383"/>
      <c r="AF40" s="382"/>
      <c r="AG40" s="387" t="s">
        <v>30</v>
      </c>
      <c r="AH40" s="383"/>
      <c r="AI40" s="382">
        <f>E39+H39+K39+N39+Q39+AF39+T39+W39+Z39+AC39</f>
        <v>0</v>
      </c>
      <c r="AJ40" s="387" t="s">
        <v>30</v>
      </c>
      <c r="AK40" s="383">
        <f>G39+J39+M39+P39+S39+AH39+V39+Y39+AB39+AE39</f>
        <v>0</v>
      </c>
      <c r="AL40" s="382">
        <f>E40+H40+K40+N40+Q40+AF40+T40+W40+Z40+AC40+AF40</f>
        <v>0</v>
      </c>
      <c r="AM40" s="387" t="s">
        <v>30</v>
      </c>
      <c r="AN40" s="383">
        <f>G40+J40+M40+P40+S40+AH40+V40+Y40+AB40+AE40+AH40</f>
        <v>0</v>
      </c>
      <c r="AO40" s="358"/>
      <c r="AP40" s="360"/>
      <c r="AQ40" s="9"/>
      <c r="AR40" s="10"/>
      <c r="AS40" s="382"/>
      <c r="AT40" s="383"/>
      <c r="AU40" s="365"/>
      <c r="AV40" s="382"/>
      <c r="AW40" s="383"/>
      <c r="AY40" s="417"/>
      <c r="AZ40" s="417"/>
    </row>
    <row r="41" spans="1:52" ht="9" hidden="1" customHeight="1">
      <c r="A41" s="417"/>
      <c r="B41" s="393"/>
      <c r="C41" s="507"/>
      <c r="D41" s="462"/>
      <c r="E41" s="382"/>
      <c r="F41" s="387"/>
      <c r="G41" s="383"/>
      <c r="H41" s="382"/>
      <c r="I41" s="387"/>
      <c r="J41" s="383"/>
      <c r="K41" s="382"/>
      <c r="L41" s="387"/>
      <c r="M41" s="383"/>
      <c r="N41" s="382"/>
      <c r="O41" s="387"/>
      <c r="P41" s="383"/>
      <c r="Q41" s="382"/>
      <c r="R41" s="460"/>
      <c r="S41" s="383"/>
      <c r="T41" s="382"/>
      <c r="U41" s="387"/>
      <c r="V41" s="383"/>
      <c r="W41" s="358"/>
      <c r="X41" s="359"/>
      <c r="Y41" s="360"/>
      <c r="Z41" s="382"/>
      <c r="AA41" s="359"/>
      <c r="AB41" s="383"/>
      <c r="AC41" s="382"/>
      <c r="AD41" s="387"/>
      <c r="AE41" s="383"/>
      <c r="AF41" s="382"/>
      <c r="AG41" s="387"/>
      <c r="AH41" s="383"/>
      <c r="AI41" s="382"/>
      <c r="AJ41" s="387"/>
      <c r="AK41" s="383"/>
      <c r="AL41" s="382"/>
      <c r="AM41" s="387"/>
      <c r="AN41" s="383"/>
      <c r="AO41" s="358"/>
      <c r="AP41" s="360"/>
      <c r="AQ41" s="9"/>
      <c r="AR41" s="10"/>
      <c r="AS41" s="382"/>
      <c r="AT41" s="383"/>
      <c r="AU41" s="365"/>
      <c r="AV41" s="382"/>
      <c r="AW41" s="383"/>
      <c r="AY41" s="417"/>
      <c r="AZ41" s="417"/>
    </row>
    <row r="42" spans="1:52" ht="9" hidden="1" customHeight="1">
      <c r="A42" s="418"/>
      <c r="B42" s="394"/>
      <c r="C42" s="509"/>
      <c r="D42" s="492"/>
      <c r="E42" s="27"/>
      <c r="F42" s="28"/>
      <c r="G42" s="29"/>
      <c r="H42" s="27"/>
      <c r="I42" s="28"/>
      <c r="J42" s="29"/>
      <c r="K42" s="27"/>
      <c r="L42" s="28"/>
      <c r="M42" s="29"/>
      <c r="N42" s="27"/>
      <c r="O42" s="28"/>
      <c r="P42" s="29"/>
      <c r="Q42" s="27"/>
      <c r="R42" s="128"/>
      <c r="S42" s="29"/>
      <c r="T42" s="27"/>
      <c r="U42" s="28"/>
      <c r="V42" s="29"/>
      <c r="W42" s="30"/>
      <c r="X42" s="31"/>
      <c r="Y42" s="32"/>
      <c r="Z42" s="27"/>
      <c r="AA42" s="31"/>
      <c r="AB42" s="29"/>
      <c r="AC42" s="27"/>
      <c r="AD42" s="28"/>
      <c r="AE42" s="29"/>
      <c r="AF42" s="27"/>
      <c r="AG42" s="28"/>
      <c r="AH42" s="29"/>
      <c r="AI42" s="27"/>
      <c r="AJ42" s="28"/>
      <c r="AK42" s="29"/>
      <c r="AL42" s="366">
        <f>AL40-AN40</f>
        <v>0</v>
      </c>
      <c r="AM42" s="367"/>
      <c r="AN42" s="368"/>
      <c r="AO42" s="378"/>
      <c r="AP42" s="379"/>
      <c r="AQ42" s="9"/>
      <c r="AR42" s="10"/>
      <c r="AS42" s="384"/>
      <c r="AT42" s="385"/>
      <c r="AU42" s="365"/>
      <c r="AV42" s="384"/>
      <c r="AW42" s="385"/>
      <c r="AY42" s="418"/>
      <c r="AZ42" s="418"/>
    </row>
    <row r="43" spans="1:52" ht="9" hidden="1" customHeight="1">
      <c r="A43" s="416"/>
      <c r="B43" s="392">
        <v>10</v>
      </c>
      <c r="C43" s="508" t="e">
        <f>VLOOKUP(A43,WLIST,3,TRUE)&amp;"　"&amp;VLOOKUP(A43,WLIST,4,TRUE)</f>
        <v>#REF!</v>
      </c>
      <c r="D43" s="458" t="e">
        <f>VLOOKUP(A43,WLIST,5,TRUE)</f>
        <v>#REF!</v>
      </c>
      <c r="E43" s="21">
        <f>IF(E44&gt;G44,1,0)</f>
        <v>0</v>
      </c>
      <c r="F43" s="22"/>
      <c r="G43" s="23">
        <f>IF(G44&gt;E44,1,0)</f>
        <v>0</v>
      </c>
      <c r="H43" s="21">
        <f>IF(H44&gt;J44,1,0)</f>
        <v>0</v>
      </c>
      <c r="I43" s="22"/>
      <c r="J43" s="23">
        <f>IF(J44&gt;H44,1,0)</f>
        <v>0</v>
      </c>
      <c r="K43" s="21">
        <f>IF(K44&gt;M44,1,0)</f>
        <v>0</v>
      </c>
      <c r="L43" s="22"/>
      <c r="M43" s="23">
        <f>IF(M44&gt;K44,1,0)</f>
        <v>0</v>
      </c>
      <c r="N43" s="21">
        <f>IF(N44&gt;P44,1,0)</f>
        <v>0</v>
      </c>
      <c r="O43" s="22"/>
      <c r="P43" s="23">
        <f>IF(P44&gt;N44,1,0)</f>
        <v>0</v>
      </c>
      <c r="Q43" s="21">
        <f>IF(Q44&gt;S44,1,0)</f>
        <v>0</v>
      </c>
      <c r="R43" s="127"/>
      <c r="S43" s="23">
        <f>IF(S44&gt;Q44,1,0)</f>
        <v>0</v>
      </c>
      <c r="T43" s="21">
        <f>IF(T44&gt;V44,1,0)</f>
        <v>0</v>
      </c>
      <c r="U43" s="22"/>
      <c r="V43" s="23">
        <f>IF(V44&gt;T44,1,0)</f>
        <v>0</v>
      </c>
      <c r="W43" s="21">
        <f>IF(W44&gt;Y44,1,0)</f>
        <v>0</v>
      </c>
      <c r="X43" s="22"/>
      <c r="Y43" s="23">
        <f>IF(Y44&gt;W44,1,0)</f>
        <v>0</v>
      </c>
      <c r="Z43" s="21">
        <f>IF(Z44&gt;AB44,1,0)</f>
        <v>0</v>
      </c>
      <c r="AA43" s="22"/>
      <c r="AB43" s="23">
        <f>IF(AB44&gt;Z44,1,0)</f>
        <v>0</v>
      </c>
      <c r="AC43" s="21">
        <f>IF(AC44&gt;AE44,1,0)</f>
        <v>0</v>
      </c>
      <c r="AD43" s="22"/>
      <c r="AE43" s="23">
        <f>IF(AE44&gt;AC44,1,0)</f>
        <v>0</v>
      </c>
      <c r="AF43" s="21">
        <f>IF(AF44&gt;AH44,1,0)</f>
        <v>0</v>
      </c>
      <c r="AG43" s="22"/>
      <c r="AH43" s="23">
        <f>IF(AH44&gt;AF44,1,0)</f>
        <v>0</v>
      </c>
      <c r="AI43" s="21"/>
      <c r="AJ43" s="22"/>
      <c r="AK43" s="23"/>
      <c r="AL43" s="24"/>
      <c r="AM43" s="25"/>
      <c r="AN43" s="26"/>
      <c r="AO43" s="380"/>
      <c r="AP43" s="381"/>
      <c r="AQ43" s="9"/>
      <c r="AR43" s="10"/>
      <c r="AS43" s="380"/>
      <c r="AT43" s="381"/>
      <c r="AU43" s="365"/>
      <c r="AV43" s="380"/>
      <c r="AW43" s="381"/>
      <c r="AY43" s="416"/>
      <c r="AZ43" s="416"/>
    </row>
    <row r="44" spans="1:52" ht="9" hidden="1" customHeight="1">
      <c r="A44" s="417"/>
      <c r="B44" s="393"/>
      <c r="C44" s="507"/>
      <c r="D44" s="462"/>
      <c r="E44" s="382">
        <f>AH8</f>
        <v>0</v>
      </c>
      <c r="F44" s="387" t="s">
        <v>30</v>
      </c>
      <c r="G44" s="383">
        <f>AF8</f>
        <v>0</v>
      </c>
      <c r="H44" s="382">
        <f>AH12</f>
        <v>0</v>
      </c>
      <c r="I44" s="387" t="s">
        <v>30</v>
      </c>
      <c r="J44" s="383">
        <f>AF12</f>
        <v>0</v>
      </c>
      <c r="K44" s="382">
        <f>AH16</f>
        <v>0</v>
      </c>
      <c r="L44" s="387" t="s">
        <v>30</v>
      </c>
      <c r="M44" s="383">
        <f>AF16</f>
        <v>0</v>
      </c>
      <c r="N44" s="382">
        <f>AH20</f>
        <v>0</v>
      </c>
      <c r="O44" s="387" t="s">
        <v>30</v>
      </c>
      <c r="P44" s="383">
        <f>AF20</f>
        <v>0</v>
      </c>
      <c r="Q44" s="382">
        <f>AH24</f>
        <v>0</v>
      </c>
      <c r="R44" s="460" t="s">
        <v>31</v>
      </c>
      <c r="S44" s="383">
        <f>AF40</f>
        <v>0</v>
      </c>
      <c r="T44" s="382">
        <f>AH28</f>
        <v>0</v>
      </c>
      <c r="U44" s="387" t="s">
        <v>30</v>
      </c>
      <c r="V44" s="383">
        <f>AF28</f>
        <v>0</v>
      </c>
      <c r="W44" s="358">
        <f>AH32</f>
        <v>0</v>
      </c>
      <c r="X44" s="359" t="s">
        <v>30</v>
      </c>
      <c r="Y44" s="360">
        <f>AF32</f>
        <v>0</v>
      </c>
      <c r="Z44" s="382">
        <f>AH36</f>
        <v>0</v>
      </c>
      <c r="AA44" s="359" t="s">
        <v>30</v>
      </c>
      <c r="AB44" s="383">
        <f>AF36</f>
        <v>0</v>
      </c>
      <c r="AC44" s="382">
        <f>AH40</f>
        <v>0</v>
      </c>
      <c r="AD44" s="387" t="s">
        <v>30</v>
      </c>
      <c r="AE44" s="383">
        <f>AF40</f>
        <v>0</v>
      </c>
      <c r="AF44" s="382"/>
      <c r="AG44" s="387"/>
      <c r="AH44" s="383"/>
      <c r="AI44" s="382">
        <f>E43+H43+K43+N43+Q43+AF43+T43+W43+Z43+AC43</f>
        <v>0</v>
      </c>
      <c r="AJ44" s="387" t="s">
        <v>30</v>
      </c>
      <c r="AK44" s="383">
        <f>G43+J43+M43+P43+S43+AH43+V43+Y43+AB43+AE43</f>
        <v>0</v>
      </c>
      <c r="AL44" s="382">
        <f>E44+H44+K44+N44+Q44+AF44+T44+W44+Z44+AC44+AF44</f>
        <v>0</v>
      </c>
      <c r="AM44" s="387" t="s">
        <v>30</v>
      </c>
      <c r="AN44" s="383">
        <f>G44+J44+M44+P44+S44+AH44+V44+Y44+AB44+AE44+AH44</f>
        <v>0</v>
      </c>
      <c r="AO44" s="382"/>
      <c r="AP44" s="383"/>
      <c r="AQ44" s="9"/>
      <c r="AR44" s="10"/>
      <c r="AS44" s="382"/>
      <c r="AT44" s="383"/>
      <c r="AU44" s="365"/>
      <c r="AV44" s="382"/>
      <c r="AW44" s="383"/>
      <c r="AY44" s="417"/>
      <c r="AZ44" s="417"/>
    </row>
    <row r="45" spans="1:52" ht="9" hidden="1" customHeight="1">
      <c r="A45" s="417"/>
      <c r="B45" s="393"/>
      <c r="C45" s="507"/>
      <c r="D45" s="462"/>
      <c r="E45" s="382"/>
      <c r="F45" s="387"/>
      <c r="G45" s="383"/>
      <c r="H45" s="382"/>
      <c r="I45" s="387"/>
      <c r="J45" s="383"/>
      <c r="K45" s="382"/>
      <c r="L45" s="387"/>
      <c r="M45" s="383"/>
      <c r="N45" s="382"/>
      <c r="O45" s="387"/>
      <c r="P45" s="383"/>
      <c r="Q45" s="382"/>
      <c r="R45" s="460"/>
      <c r="S45" s="383"/>
      <c r="T45" s="382"/>
      <c r="U45" s="387"/>
      <c r="V45" s="383"/>
      <c r="W45" s="358"/>
      <c r="X45" s="359"/>
      <c r="Y45" s="360"/>
      <c r="Z45" s="382"/>
      <c r="AA45" s="359"/>
      <c r="AB45" s="383"/>
      <c r="AC45" s="382"/>
      <c r="AD45" s="387"/>
      <c r="AE45" s="383"/>
      <c r="AF45" s="382"/>
      <c r="AG45" s="387"/>
      <c r="AH45" s="383"/>
      <c r="AI45" s="382"/>
      <c r="AJ45" s="387"/>
      <c r="AK45" s="383"/>
      <c r="AL45" s="382"/>
      <c r="AM45" s="387"/>
      <c r="AN45" s="383"/>
      <c r="AO45" s="382"/>
      <c r="AP45" s="383"/>
      <c r="AQ45" s="9"/>
      <c r="AR45" s="10"/>
      <c r="AS45" s="382"/>
      <c r="AT45" s="383"/>
      <c r="AU45" s="365"/>
      <c r="AV45" s="382"/>
      <c r="AW45" s="383"/>
      <c r="AY45" s="417"/>
      <c r="AZ45" s="417"/>
    </row>
    <row r="46" spans="1:52" ht="9" hidden="1" customHeight="1">
      <c r="A46" s="418"/>
      <c r="B46" s="394"/>
      <c r="C46" s="509"/>
      <c r="D46" s="492"/>
      <c r="E46" s="27"/>
      <c r="F46" s="28"/>
      <c r="G46" s="29"/>
      <c r="H46" s="27"/>
      <c r="I46" s="28"/>
      <c r="J46" s="29"/>
      <c r="K46" s="27"/>
      <c r="L46" s="28"/>
      <c r="M46" s="29"/>
      <c r="N46" s="27"/>
      <c r="O46" s="28"/>
      <c r="P46" s="29"/>
      <c r="Q46" s="27"/>
      <c r="R46" s="128"/>
      <c r="S46" s="29"/>
      <c r="T46" s="27"/>
      <c r="U46" s="28"/>
      <c r="V46" s="29"/>
      <c r="W46" s="30"/>
      <c r="X46" s="31"/>
      <c r="Y46" s="32"/>
      <c r="Z46" s="27"/>
      <c r="AA46" s="31"/>
      <c r="AB46" s="29"/>
      <c r="AC46" s="27"/>
      <c r="AD46" s="28"/>
      <c r="AE46" s="29"/>
      <c r="AF46" s="27"/>
      <c r="AG46" s="28"/>
      <c r="AH46" s="29"/>
      <c r="AI46" s="27"/>
      <c r="AJ46" s="28"/>
      <c r="AK46" s="29"/>
      <c r="AL46" s="366">
        <f>AL44-AN44</f>
        <v>0</v>
      </c>
      <c r="AM46" s="367"/>
      <c r="AN46" s="368"/>
      <c r="AO46" s="384"/>
      <c r="AP46" s="385"/>
      <c r="AQ46" s="9"/>
      <c r="AR46" s="10"/>
      <c r="AS46" s="384"/>
      <c r="AT46" s="385"/>
      <c r="AU46" s="365"/>
      <c r="AV46" s="384"/>
      <c r="AW46" s="385"/>
      <c r="AY46" s="418"/>
      <c r="AZ46" s="418"/>
    </row>
    <row r="47" spans="1:52" ht="9" customHeight="1">
      <c r="C47" s="112"/>
    </row>
    <row r="48" spans="1:52" ht="13.5">
      <c r="B48" t="s">
        <v>32</v>
      </c>
      <c r="D48" s="7"/>
    </row>
    <row r="49" spans="1:52" ht="5.25" customHeight="1"/>
    <row r="50" spans="1:52" s="4" customFormat="1" ht="15" customHeight="1">
      <c r="B50" s="3" t="s">
        <v>33</v>
      </c>
      <c r="C50" s="2" t="s">
        <v>13</v>
      </c>
      <c r="D50" s="13" t="s">
        <v>10</v>
      </c>
      <c r="E50" s="407">
        <v>1</v>
      </c>
      <c r="F50" s="408"/>
      <c r="G50" s="409"/>
      <c r="H50" s="407">
        <v>2</v>
      </c>
      <c r="I50" s="408"/>
      <c r="J50" s="409"/>
      <c r="K50" s="407">
        <v>3</v>
      </c>
      <c r="L50" s="408"/>
      <c r="M50" s="409"/>
      <c r="N50" s="407">
        <v>4</v>
      </c>
      <c r="O50" s="408"/>
      <c r="P50" s="409"/>
      <c r="Q50" s="407">
        <v>5</v>
      </c>
      <c r="R50" s="408"/>
      <c r="S50" s="409"/>
      <c r="T50" s="407">
        <v>6</v>
      </c>
      <c r="U50" s="408"/>
      <c r="V50" s="409"/>
      <c r="W50" s="413">
        <v>7</v>
      </c>
      <c r="X50" s="414"/>
      <c r="Y50" s="415"/>
      <c r="Z50" s="413">
        <v>8</v>
      </c>
      <c r="AA50" s="414"/>
      <c r="AB50" s="415"/>
      <c r="AC50" s="407">
        <v>9</v>
      </c>
      <c r="AD50" s="408"/>
      <c r="AE50" s="409"/>
      <c r="AF50" s="407">
        <v>10</v>
      </c>
      <c r="AG50" s="408"/>
      <c r="AH50" s="409"/>
      <c r="AI50" s="407" t="s">
        <v>11</v>
      </c>
      <c r="AJ50" s="408"/>
      <c r="AK50" s="409"/>
      <c r="AL50" s="410" t="s">
        <v>14</v>
      </c>
      <c r="AM50" s="411"/>
      <c r="AN50" s="412"/>
      <c r="AO50" s="407" t="s">
        <v>12</v>
      </c>
      <c r="AP50" s="409"/>
      <c r="AQ50" s="11"/>
      <c r="AR50" s="12"/>
    </row>
    <row r="51" spans="1:52" ht="9" customHeight="1">
      <c r="A51" s="416" t="e">
        <f>VLOOKUP(AY51,onna,2)</f>
        <v>#REF!</v>
      </c>
      <c r="B51" s="392">
        <v>1</v>
      </c>
      <c r="C51" s="508" t="e">
        <f>VLOOKUP(A51,WLIST,2,TRUE)&amp;"　"&amp;VLOOKUP(A51,WLIST,3,TRUE)</f>
        <v>#REF!</v>
      </c>
      <c r="D51" s="458" t="e">
        <f>VLOOKUP(A51,WLIST,4,TRUE)</f>
        <v>#REF!</v>
      </c>
      <c r="E51" s="21">
        <f>IF(E52&gt;G52,1,0)</f>
        <v>0</v>
      </c>
      <c r="F51" s="22"/>
      <c r="G51" s="23">
        <f>IF(G52&gt;E52,1,0)</f>
        <v>0</v>
      </c>
      <c r="H51" s="21">
        <f>IF(H52&gt;J52,1,0)</f>
        <v>0</v>
      </c>
      <c r="I51" s="22"/>
      <c r="J51" s="23">
        <f>IF(J52&gt;H52,1,0)</f>
        <v>0</v>
      </c>
      <c r="K51" s="21">
        <f>IF(K52&gt;M52,1,0)</f>
        <v>0</v>
      </c>
      <c r="L51" s="22"/>
      <c r="M51" s="23">
        <f>IF(M52&gt;K52,1,0)</f>
        <v>0</v>
      </c>
      <c r="N51" s="21">
        <f>IF(N52&gt;P52,1,0)</f>
        <v>0</v>
      </c>
      <c r="O51" s="22"/>
      <c r="P51" s="23">
        <f>IF(P52&gt;N52,1,0)</f>
        <v>0</v>
      </c>
      <c r="Q51" s="21">
        <f>IF(Q52&gt;S52,1,0)</f>
        <v>0</v>
      </c>
      <c r="R51" s="127"/>
      <c r="S51" s="23">
        <f>IF(S52&gt;Q52,1,0)</f>
        <v>0</v>
      </c>
      <c r="T51" s="21">
        <f>IF(T52&gt;V52,1,0)</f>
        <v>0</v>
      </c>
      <c r="U51" s="22"/>
      <c r="V51" s="23">
        <f>IF(V52&gt;T52,1,0)</f>
        <v>0</v>
      </c>
      <c r="W51" s="21">
        <f>IF(W52&gt;Y52,1,0)</f>
        <v>0</v>
      </c>
      <c r="X51" s="22"/>
      <c r="Y51" s="23">
        <f>IF(Y52&gt;W52,1,0)</f>
        <v>0</v>
      </c>
      <c r="Z51" s="21">
        <f>IF(Z52&gt;AB52,1,0)</f>
        <v>0</v>
      </c>
      <c r="AA51" s="22"/>
      <c r="AB51" s="23">
        <f>IF(AB52&gt;Z52,1,0)</f>
        <v>0</v>
      </c>
      <c r="AC51" s="21">
        <f>IF(AC52&gt;AE52,1,0)</f>
        <v>0</v>
      </c>
      <c r="AD51" s="22"/>
      <c r="AE51" s="23">
        <f>IF(AE52&gt;AC52,1,0)</f>
        <v>0</v>
      </c>
      <c r="AF51" s="21">
        <f>IF(AF52&gt;AH52,1,0)</f>
        <v>0</v>
      </c>
      <c r="AG51" s="22"/>
      <c r="AH51" s="23">
        <f>IF(AH52&gt;AF52,1,0)</f>
        <v>0</v>
      </c>
      <c r="AI51" s="21"/>
      <c r="AJ51" s="22"/>
      <c r="AK51" s="23"/>
      <c r="AL51" s="24"/>
      <c r="AM51" s="25"/>
      <c r="AN51" s="26"/>
      <c r="AO51" s="376" t="e">
        <f>RANK(AV51,AV$51:AW$90)</f>
        <v>#DIV/0!</v>
      </c>
      <c r="AP51" s="377"/>
      <c r="AQ51" s="9"/>
      <c r="AR51" s="10"/>
      <c r="AS51" s="380" t="e">
        <f>AI52/(AI52+AK52)</f>
        <v>#DIV/0!</v>
      </c>
      <c r="AT51" s="381"/>
      <c r="AU51" s="365"/>
      <c r="AV51" s="380" t="e">
        <f>AS51+AU51</f>
        <v>#DIV/0!</v>
      </c>
      <c r="AW51" s="381"/>
      <c r="AY51" s="365">
        <f>AY97+1</f>
        <v>7</v>
      </c>
      <c r="AZ51" s="416">
        <v>88</v>
      </c>
    </row>
    <row r="52" spans="1:52" ht="9" customHeight="1">
      <c r="A52" s="418"/>
      <c r="B52" s="393"/>
      <c r="C52" s="512"/>
      <c r="D52" s="459"/>
      <c r="E52" s="382"/>
      <c r="F52" s="387"/>
      <c r="G52" s="383"/>
      <c r="H52" s="382"/>
      <c r="I52" s="387" t="s">
        <v>27</v>
      </c>
      <c r="J52" s="383"/>
      <c r="K52" s="382"/>
      <c r="L52" s="387" t="s">
        <v>27</v>
      </c>
      <c r="M52" s="383"/>
      <c r="N52" s="382"/>
      <c r="O52" s="387" t="s">
        <v>27</v>
      </c>
      <c r="P52" s="383"/>
      <c r="Q52" s="358"/>
      <c r="R52" s="460" t="s">
        <v>31</v>
      </c>
      <c r="S52" s="360"/>
      <c r="T52" s="382"/>
      <c r="U52" s="387" t="s">
        <v>27</v>
      </c>
      <c r="V52" s="383"/>
      <c r="W52" s="358"/>
      <c r="X52" s="359" t="s">
        <v>27</v>
      </c>
      <c r="Y52" s="360"/>
      <c r="Z52" s="382"/>
      <c r="AA52" s="359" t="s">
        <v>27</v>
      </c>
      <c r="AB52" s="383"/>
      <c r="AC52" s="382"/>
      <c r="AD52" s="387" t="s">
        <v>27</v>
      </c>
      <c r="AE52" s="383"/>
      <c r="AF52" s="382"/>
      <c r="AG52" s="387" t="s">
        <v>27</v>
      </c>
      <c r="AH52" s="383"/>
      <c r="AI52" s="382">
        <f>E51+H51+K51+N51+Q51+AF51+T51+W51+Z51+AC51</f>
        <v>0</v>
      </c>
      <c r="AJ52" s="387" t="s">
        <v>27</v>
      </c>
      <c r="AK52" s="383">
        <f>G51+J51+M51+P51+S51+AH51+V51+Y51+AB51+AE51</f>
        <v>0</v>
      </c>
      <c r="AL52" s="382">
        <f>E52+H52+K52+N52+Q52+AF52+T52+W52+Z52+AC52+AF52</f>
        <v>0</v>
      </c>
      <c r="AM52" s="387" t="s">
        <v>27</v>
      </c>
      <c r="AN52" s="383">
        <f>G52+J52+M52+P52+S52+AH52+V52+Y52+AB52+AE52+AH52</f>
        <v>0</v>
      </c>
      <c r="AO52" s="358"/>
      <c r="AP52" s="360"/>
      <c r="AQ52" s="9"/>
      <c r="AR52" s="10"/>
      <c r="AS52" s="382"/>
      <c r="AT52" s="383"/>
      <c r="AU52" s="365"/>
      <c r="AV52" s="382"/>
      <c r="AW52" s="383"/>
      <c r="AY52" s="365"/>
      <c r="AZ52" s="418"/>
    </row>
    <row r="53" spans="1:52" ht="9" customHeight="1">
      <c r="A53" s="416" t="e">
        <f>VLOOKUP(AY53,onna,2)</f>
        <v>#REF!</v>
      </c>
      <c r="B53" s="393"/>
      <c r="C53" s="507" t="e">
        <f>VLOOKUP(A53,WLIST,2,TRUE)&amp;"　"&amp;VLOOKUP(A53,WLIST,3,TRUE)</f>
        <v>#REF!</v>
      </c>
      <c r="D53" s="462" t="e">
        <f>VLOOKUP(A53,WLIST,4,TRUE)</f>
        <v>#REF!</v>
      </c>
      <c r="E53" s="382"/>
      <c r="F53" s="387"/>
      <c r="G53" s="383"/>
      <c r="H53" s="382"/>
      <c r="I53" s="387"/>
      <c r="J53" s="383"/>
      <c r="K53" s="382"/>
      <c r="L53" s="387"/>
      <c r="M53" s="383"/>
      <c r="N53" s="382"/>
      <c r="O53" s="387"/>
      <c r="P53" s="383"/>
      <c r="Q53" s="358"/>
      <c r="R53" s="460"/>
      <c r="S53" s="360"/>
      <c r="T53" s="382"/>
      <c r="U53" s="387"/>
      <c r="V53" s="383"/>
      <c r="W53" s="358"/>
      <c r="X53" s="359"/>
      <c r="Y53" s="360"/>
      <c r="Z53" s="382"/>
      <c r="AA53" s="359"/>
      <c r="AB53" s="383"/>
      <c r="AC53" s="382"/>
      <c r="AD53" s="387"/>
      <c r="AE53" s="383"/>
      <c r="AF53" s="382"/>
      <c r="AG53" s="387"/>
      <c r="AH53" s="383"/>
      <c r="AI53" s="382"/>
      <c r="AJ53" s="387"/>
      <c r="AK53" s="383"/>
      <c r="AL53" s="382"/>
      <c r="AM53" s="387"/>
      <c r="AN53" s="383"/>
      <c r="AO53" s="358"/>
      <c r="AP53" s="360"/>
      <c r="AQ53" s="9"/>
      <c r="AR53" s="10"/>
      <c r="AS53" s="382"/>
      <c r="AT53" s="383"/>
      <c r="AU53" s="365"/>
      <c r="AV53" s="382"/>
      <c r="AW53" s="383"/>
      <c r="AY53" s="365">
        <f>AY51+1</f>
        <v>8</v>
      </c>
      <c r="AZ53" s="416">
        <v>230</v>
      </c>
    </row>
    <row r="54" spans="1:52" ht="9" customHeight="1">
      <c r="A54" s="418"/>
      <c r="B54" s="394"/>
      <c r="C54" s="507"/>
      <c r="D54" s="462"/>
      <c r="E54" s="27"/>
      <c r="F54" s="28"/>
      <c r="G54" s="29"/>
      <c r="H54" s="27"/>
      <c r="I54" s="28"/>
      <c r="J54" s="29"/>
      <c r="K54" s="27"/>
      <c r="L54" s="28"/>
      <c r="M54" s="29"/>
      <c r="N54" s="27"/>
      <c r="O54" s="28"/>
      <c r="P54" s="29"/>
      <c r="Q54" s="30"/>
      <c r="R54" s="128"/>
      <c r="S54" s="32"/>
      <c r="T54" s="27"/>
      <c r="U54" s="28"/>
      <c r="V54" s="29"/>
      <c r="W54" s="30"/>
      <c r="X54" s="31"/>
      <c r="Y54" s="32"/>
      <c r="Z54" s="27"/>
      <c r="AA54" s="31"/>
      <c r="AB54" s="29"/>
      <c r="AC54" s="27"/>
      <c r="AD54" s="28"/>
      <c r="AE54" s="29"/>
      <c r="AF54" s="27"/>
      <c r="AG54" s="28"/>
      <c r="AH54" s="29"/>
      <c r="AI54" s="27"/>
      <c r="AJ54" s="28"/>
      <c r="AK54" s="29"/>
      <c r="AL54" s="366">
        <f>AL52-AN52</f>
        <v>0</v>
      </c>
      <c r="AM54" s="367"/>
      <c r="AN54" s="368"/>
      <c r="AO54" s="378"/>
      <c r="AP54" s="379"/>
      <c r="AQ54" s="9"/>
      <c r="AR54" s="10"/>
      <c r="AS54" s="384"/>
      <c r="AT54" s="385"/>
      <c r="AU54" s="365"/>
      <c r="AV54" s="384"/>
      <c r="AW54" s="385"/>
      <c r="AY54" s="365"/>
      <c r="AZ54" s="418"/>
    </row>
    <row r="55" spans="1:52" ht="9" customHeight="1">
      <c r="A55" s="416" t="e">
        <f>VLOOKUP(AY55,onna,2)</f>
        <v>#REF!</v>
      </c>
      <c r="B55" s="392">
        <v>2</v>
      </c>
      <c r="C55" s="508" t="e">
        <f>VLOOKUP(A55,WLIST,2,TRUE)&amp;"　"&amp;VLOOKUP(A55,WLIST,3,TRUE)</f>
        <v>#REF!</v>
      </c>
      <c r="D55" s="458" t="e">
        <f>VLOOKUP(A55,WLIST,4,TRUE)</f>
        <v>#REF!</v>
      </c>
      <c r="E55" s="21">
        <f>IF(E56&gt;G56,1,0)</f>
        <v>0</v>
      </c>
      <c r="F55" s="22"/>
      <c r="G55" s="23">
        <f>IF(G56&gt;E56,1,0)</f>
        <v>0</v>
      </c>
      <c r="H55" s="21">
        <f>IF(H56&gt;J56,1,0)</f>
        <v>0</v>
      </c>
      <c r="I55" s="22"/>
      <c r="J55" s="23">
        <f>IF(J56&gt;H56,1,0)</f>
        <v>0</v>
      </c>
      <c r="K55" s="21">
        <f>IF(K56&gt;M56,1,0)</f>
        <v>0</v>
      </c>
      <c r="L55" s="22"/>
      <c r="M55" s="23">
        <f>IF(M56&gt;K56,1,0)</f>
        <v>0</v>
      </c>
      <c r="N55" s="21">
        <f>IF(N56&gt;P56,1,0)</f>
        <v>0</v>
      </c>
      <c r="O55" s="22"/>
      <c r="P55" s="23">
        <f>IF(P56&gt;N56,1,0)</f>
        <v>0</v>
      </c>
      <c r="Q55" s="21">
        <f>IF(Q56&gt;S56,1,0)</f>
        <v>0</v>
      </c>
      <c r="R55" s="127"/>
      <c r="S55" s="23">
        <f>IF(S56&gt;Q56,1,0)</f>
        <v>0</v>
      </c>
      <c r="T55" s="21">
        <f>IF(T56&gt;V56,1,0)</f>
        <v>0</v>
      </c>
      <c r="U55" s="22"/>
      <c r="V55" s="23">
        <f>IF(V56&gt;T56,1,0)</f>
        <v>0</v>
      </c>
      <c r="W55" s="21">
        <f>IF(W56&gt;Y56,1,0)</f>
        <v>0</v>
      </c>
      <c r="X55" s="22"/>
      <c r="Y55" s="23">
        <f>IF(Y56&gt;W56,1,0)</f>
        <v>0</v>
      </c>
      <c r="Z55" s="21">
        <f>IF(Z56&gt;AB56,1,0)</f>
        <v>0</v>
      </c>
      <c r="AA55" s="22"/>
      <c r="AB55" s="23">
        <f>IF(AB56&gt;Z56,1,0)</f>
        <v>0</v>
      </c>
      <c r="AC55" s="21">
        <f>IF(AC56&gt;AE56,1,0)</f>
        <v>0</v>
      </c>
      <c r="AD55" s="22"/>
      <c r="AE55" s="23">
        <f>IF(AE56&gt;AC56,1,0)</f>
        <v>0</v>
      </c>
      <c r="AF55" s="21">
        <f>IF(AF56&gt;AH56,1,0)</f>
        <v>0</v>
      </c>
      <c r="AG55" s="22"/>
      <c r="AH55" s="23">
        <f>IF(AH56&gt;AF56,1,0)</f>
        <v>0</v>
      </c>
      <c r="AI55" s="21"/>
      <c r="AJ55" s="22"/>
      <c r="AK55" s="23"/>
      <c r="AL55" s="24"/>
      <c r="AM55" s="25"/>
      <c r="AN55" s="26"/>
      <c r="AO55" s="376" t="e">
        <f>RANK(AV55,AV$51:AW$90)</f>
        <v>#DIV/0!</v>
      </c>
      <c r="AP55" s="377"/>
      <c r="AQ55" s="9"/>
      <c r="AR55" s="10"/>
      <c r="AS55" s="380" t="e">
        <f>AI56/(AI56+AK56)</f>
        <v>#DIV/0!</v>
      </c>
      <c r="AT55" s="381"/>
      <c r="AU55" s="365"/>
      <c r="AV55" s="380" t="e">
        <f>AS55+AU55</f>
        <v>#DIV/0!</v>
      </c>
      <c r="AW55" s="381"/>
      <c r="AY55" s="504">
        <f>AY53+1</f>
        <v>9</v>
      </c>
      <c r="AZ55" s="416">
        <v>273</v>
      </c>
    </row>
    <row r="56" spans="1:52" ht="9" customHeight="1">
      <c r="A56" s="418"/>
      <c r="B56" s="393"/>
      <c r="C56" s="512"/>
      <c r="D56" s="459"/>
      <c r="E56" s="382">
        <f>J52</f>
        <v>0</v>
      </c>
      <c r="F56" s="387" t="s">
        <v>27</v>
      </c>
      <c r="G56" s="383">
        <f>H52</f>
        <v>0</v>
      </c>
      <c r="H56" s="382"/>
      <c r="I56" s="387"/>
      <c r="J56" s="383"/>
      <c r="K56" s="382"/>
      <c r="L56" s="387" t="s">
        <v>27</v>
      </c>
      <c r="M56" s="383"/>
      <c r="N56" s="382"/>
      <c r="O56" s="387" t="s">
        <v>27</v>
      </c>
      <c r="P56" s="383"/>
      <c r="Q56" s="358"/>
      <c r="R56" s="460" t="s">
        <v>31</v>
      </c>
      <c r="S56" s="360"/>
      <c r="T56" s="382"/>
      <c r="U56" s="387" t="s">
        <v>27</v>
      </c>
      <c r="V56" s="383"/>
      <c r="W56" s="358"/>
      <c r="X56" s="359" t="s">
        <v>27</v>
      </c>
      <c r="Y56" s="360"/>
      <c r="Z56" s="382"/>
      <c r="AA56" s="359" t="s">
        <v>27</v>
      </c>
      <c r="AB56" s="383"/>
      <c r="AC56" s="382"/>
      <c r="AD56" s="387" t="s">
        <v>27</v>
      </c>
      <c r="AE56" s="383"/>
      <c r="AF56" s="382"/>
      <c r="AG56" s="387" t="s">
        <v>27</v>
      </c>
      <c r="AH56" s="383"/>
      <c r="AI56" s="382">
        <f>E55+H55+K55+N55+Q55+AF55+T55+W55+Z55+AC55</f>
        <v>0</v>
      </c>
      <c r="AJ56" s="387" t="s">
        <v>27</v>
      </c>
      <c r="AK56" s="383">
        <f>G55+J55+M55+P55+S55+AH55+V55+Y55+AB55+AE55</f>
        <v>0</v>
      </c>
      <c r="AL56" s="382">
        <f>E56+H56+K56+N56+Q56+AF56+T56+W56+Z56+AC56+AF56</f>
        <v>0</v>
      </c>
      <c r="AM56" s="387" t="s">
        <v>27</v>
      </c>
      <c r="AN56" s="383">
        <f>G56+J56+M56+P56+S56+AH56+V56+Y56+AB56+AE56+AH56</f>
        <v>0</v>
      </c>
      <c r="AO56" s="358"/>
      <c r="AP56" s="360"/>
      <c r="AQ56" s="9"/>
      <c r="AR56" s="10"/>
      <c r="AS56" s="382"/>
      <c r="AT56" s="383"/>
      <c r="AU56" s="365"/>
      <c r="AV56" s="382"/>
      <c r="AW56" s="383"/>
      <c r="AY56" s="365"/>
      <c r="AZ56" s="418"/>
    </row>
    <row r="57" spans="1:52" ht="9" customHeight="1">
      <c r="A57" s="416" t="e">
        <f>VLOOKUP(AY57,onna,2)</f>
        <v>#REF!</v>
      </c>
      <c r="B57" s="393"/>
      <c r="C57" s="507" t="e">
        <f>VLOOKUP(A57,WLIST,2,TRUE)&amp;"　"&amp;VLOOKUP(A57,WLIST,3,TRUE)</f>
        <v>#REF!</v>
      </c>
      <c r="D57" s="462" t="e">
        <f>VLOOKUP(A57,WLIST,4,TRUE)</f>
        <v>#REF!</v>
      </c>
      <c r="E57" s="382"/>
      <c r="F57" s="387"/>
      <c r="G57" s="383"/>
      <c r="H57" s="382"/>
      <c r="I57" s="387"/>
      <c r="J57" s="383"/>
      <c r="K57" s="382"/>
      <c r="L57" s="387"/>
      <c r="M57" s="383"/>
      <c r="N57" s="382"/>
      <c r="O57" s="387"/>
      <c r="P57" s="383"/>
      <c r="Q57" s="358"/>
      <c r="R57" s="460"/>
      <c r="S57" s="360"/>
      <c r="T57" s="382"/>
      <c r="U57" s="387"/>
      <c r="V57" s="383"/>
      <c r="W57" s="358"/>
      <c r="X57" s="359"/>
      <c r="Y57" s="360"/>
      <c r="Z57" s="382"/>
      <c r="AA57" s="359"/>
      <c r="AB57" s="383"/>
      <c r="AC57" s="382"/>
      <c r="AD57" s="387"/>
      <c r="AE57" s="383"/>
      <c r="AF57" s="382"/>
      <c r="AG57" s="387"/>
      <c r="AH57" s="383"/>
      <c r="AI57" s="382"/>
      <c r="AJ57" s="387"/>
      <c r="AK57" s="383"/>
      <c r="AL57" s="382"/>
      <c r="AM57" s="387"/>
      <c r="AN57" s="383"/>
      <c r="AO57" s="358"/>
      <c r="AP57" s="360"/>
      <c r="AQ57" s="9"/>
      <c r="AR57" s="10"/>
      <c r="AS57" s="382"/>
      <c r="AT57" s="383"/>
      <c r="AU57" s="365"/>
      <c r="AV57" s="382"/>
      <c r="AW57" s="383"/>
      <c r="AY57" s="365">
        <f>AY55+1</f>
        <v>10</v>
      </c>
      <c r="AZ57" s="416">
        <v>274</v>
      </c>
    </row>
    <row r="58" spans="1:52" ht="9" customHeight="1">
      <c r="A58" s="418"/>
      <c r="B58" s="394"/>
      <c r="C58" s="507"/>
      <c r="D58" s="462"/>
      <c r="E58" s="27"/>
      <c r="F58" s="28"/>
      <c r="G58" s="29"/>
      <c r="H58" s="27"/>
      <c r="I58" s="28"/>
      <c r="J58" s="29"/>
      <c r="K58" s="27"/>
      <c r="L58" s="28"/>
      <c r="M58" s="29"/>
      <c r="N58" s="27"/>
      <c r="O58" s="28"/>
      <c r="P58" s="29"/>
      <c r="Q58" s="30"/>
      <c r="R58" s="128"/>
      <c r="S58" s="32"/>
      <c r="T58" s="27"/>
      <c r="U58" s="28"/>
      <c r="V58" s="29"/>
      <c r="W58" s="30"/>
      <c r="X58" s="31"/>
      <c r="Y58" s="32"/>
      <c r="Z58" s="27"/>
      <c r="AA58" s="31"/>
      <c r="AB58" s="29"/>
      <c r="AC58" s="27"/>
      <c r="AD58" s="28"/>
      <c r="AE58" s="29"/>
      <c r="AF58" s="27"/>
      <c r="AG58" s="28"/>
      <c r="AH58" s="29"/>
      <c r="AI58" s="27"/>
      <c r="AJ58" s="28"/>
      <c r="AK58" s="29"/>
      <c r="AL58" s="366">
        <f>AL56-AN56</f>
        <v>0</v>
      </c>
      <c r="AM58" s="367"/>
      <c r="AN58" s="368"/>
      <c r="AO58" s="378"/>
      <c r="AP58" s="379"/>
      <c r="AQ58" s="9"/>
      <c r="AR58" s="10"/>
      <c r="AS58" s="384"/>
      <c r="AT58" s="385"/>
      <c r="AU58" s="365"/>
      <c r="AV58" s="384"/>
      <c r="AW58" s="385"/>
      <c r="AY58" s="365"/>
      <c r="AZ58" s="418"/>
    </row>
    <row r="59" spans="1:52" ht="9" customHeight="1">
      <c r="A59" s="416" t="e">
        <f>VLOOKUP(AY59,onna,2)</f>
        <v>#REF!</v>
      </c>
      <c r="B59" s="392">
        <v>3</v>
      </c>
      <c r="C59" s="508" t="e">
        <f>VLOOKUP(A59,WLIST,2,TRUE)&amp;"　"&amp;VLOOKUP(A59,WLIST,3,TRUE)</f>
        <v>#REF!</v>
      </c>
      <c r="D59" s="458" t="e">
        <f>VLOOKUP(A59,WLIST,4,TRUE)</f>
        <v>#REF!</v>
      </c>
      <c r="E59" s="21">
        <f>IF(E60&gt;G60,1,0)</f>
        <v>0</v>
      </c>
      <c r="F59" s="22"/>
      <c r="G59" s="23">
        <f>IF(G60&gt;E60,1,0)</f>
        <v>0</v>
      </c>
      <c r="H59" s="21">
        <f>IF(H60&gt;J60,1,0)</f>
        <v>0</v>
      </c>
      <c r="I59" s="22"/>
      <c r="J59" s="23">
        <f>IF(J60&gt;H60,1,0)</f>
        <v>0</v>
      </c>
      <c r="K59" s="21">
        <f>IF(K60&gt;M60,1,0)</f>
        <v>0</v>
      </c>
      <c r="L59" s="22"/>
      <c r="M59" s="23">
        <f>IF(M60&gt;K60,1,0)</f>
        <v>0</v>
      </c>
      <c r="N59" s="21">
        <f>IF(N60&gt;P60,1,0)</f>
        <v>0</v>
      </c>
      <c r="O59" s="22"/>
      <c r="P59" s="23">
        <f>IF(P60&gt;N60,1,0)</f>
        <v>0</v>
      </c>
      <c r="Q59" s="21">
        <f>IF(Q60&gt;S60,1,0)</f>
        <v>0</v>
      </c>
      <c r="R59" s="127"/>
      <c r="S59" s="23">
        <f>IF(S60&gt;Q60,1,0)</f>
        <v>0</v>
      </c>
      <c r="T59" s="21">
        <f>IF(T60&gt;V60,1,0)</f>
        <v>0</v>
      </c>
      <c r="U59" s="22"/>
      <c r="V59" s="23">
        <f>IF(V60&gt;T60,1,0)</f>
        <v>0</v>
      </c>
      <c r="W59" s="21">
        <f>IF(W60&gt;Y60,1,0)</f>
        <v>0</v>
      </c>
      <c r="X59" s="22"/>
      <c r="Y59" s="23">
        <f>IF(Y60&gt;W60,1,0)</f>
        <v>0</v>
      </c>
      <c r="Z59" s="21">
        <f>IF(Z60&gt;AB60,1,0)</f>
        <v>0</v>
      </c>
      <c r="AA59" s="22"/>
      <c r="AB59" s="23">
        <f>IF(AB60&gt;Z60,1,0)</f>
        <v>0</v>
      </c>
      <c r="AC59" s="21">
        <f>IF(AC60&gt;AE60,1,0)</f>
        <v>0</v>
      </c>
      <c r="AD59" s="22"/>
      <c r="AE59" s="23">
        <f>IF(AE60&gt;AC60,1,0)</f>
        <v>0</v>
      </c>
      <c r="AF59" s="21">
        <f>IF(AF60&gt;AH60,1,0)</f>
        <v>0</v>
      </c>
      <c r="AG59" s="22"/>
      <c r="AH59" s="23">
        <f>IF(AH60&gt;AF60,1,0)</f>
        <v>0</v>
      </c>
      <c r="AI59" s="21"/>
      <c r="AJ59" s="22"/>
      <c r="AK59" s="23"/>
      <c r="AL59" s="24"/>
      <c r="AM59" s="25"/>
      <c r="AN59" s="26"/>
      <c r="AO59" s="376" t="e">
        <f>RANK(AV59,AV$51:AW$90)</f>
        <v>#DIV/0!</v>
      </c>
      <c r="AP59" s="377"/>
      <c r="AQ59" s="9"/>
      <c r="AR59" s="10"/>
      <c r="AS59" s="380" t="e">
        <f>AI60/(AI60+AK60)</f>
        <v>#DIV/0!</v>
      </c>
      <c r="AT59" s="381"/>
      <c r="AU59" s="365"/>
      <c r="AV59" s="380" t="e">
        <f>AS59+AU59</f>
        <v>#DIV/0!</v>
      </c>
      <c r="AW59" s="381"/>
      <c r="AY59" s="504">
        <f>AY105+1</f>
        <v>23</v>
      </c>
      <c r="AZ59" s="416">
        <v>155</v>
      </c>
    </row>
    <row r="60" spans="1:52" ht="9" customHeight="1">
      <c r="A60" s="418"/>
      <c r="B60" s="393"/>
      <c r="C60" s="512"/>
      <c r="D60" s="459"/>
      <c r="E60" s="382">
        <f>M52</f>
        <v>0</v>
      </c>
      <c r="F60" s="387" t="s">
        <v>27</v>
      </c>
      <c r="G60" s="383">
        <f>K52</f>
        <v>0</v>
      </c>
      <c r="H60" s="382">
        <f>M56</f>
        <v>0</v>
      </c>
      <c r="I60" s="387" t="s">
        <v>27</v>
      </c>
      <c r="J60" s="383">
        <f>K56</f>
        <v>0</v>
      </c>
      <c r="K60" s="382"/>
      <c r="L60" s="387"/>
      <c r="M60" s="383"/>
      <c r="N60" s="382"/>
      <c r="O60" s="387" t="s">
        <v>27</v>
      </c>
      <c r="P60" s="383"/>
      <c r="Q60" s="358"/>
      <c r="R60" s="460" t="s">
        <v>31</v>
      </c>
      <c r="S60" s="360"/>
      <c r="T60" s="382"/>
      <c r="U60" s="387" t="s">
        <v>27</v>
      </c>
      <c r="V60" s="383"/>
      <c r="W60" s="358"/>
      <c r="X60" s="359" t="s">
        <v>27</v>
      </c>
      <c r="Y60" s="360"/>
      <c r="Z60" s="382"/>
      <c r="AA60" s="359" t="s">
        <v>27</v>
      </c>
      <c r="AB60" s="383"/>
      <c r="AC60" s="382"/>
      <c r="AD60" s="387" t="s">
        <v>27</v>
      </c>
      <c r="AE60" s="383"/>
      <c r="AF60" s="382"/>
      <c r="AG60" s="387" t="s">
        <v>27</v>
      </c>
      <c r="AH60" s="383"/>
      <c r="AI60" s="382">
        <f>E59+H59+K59+N59+Q59+AF59+T59+W59+Z59+AC59</f>
        <v>0</v>
      </c>
      <c r="AJ60" s="387" t="s">
        <v>27</v>
      </c>
      <c r="AK60" s="383">
        <f>G59+J59+M59+P59+S59+AH59+V59+Y59+AB59+AE59</f>
        <v>0</v>
      </c>
      <c r="AL60" s="382">
        <f>E60+H60+K60+N60+Q60+AF60+T60+W60+Z60+AC60+AF60</f>
        <v>0</v>
      </c>
      <c r="AM60" s="387" t="s">
        <v>27</v>
      </c>
      <c r="AN60" s="383">
        <f>G60+J60+M60+P60+S60+AH60+V60+Y60+AB60+AE60+AH60</f>
        <v>0</v>
      </c>
      <c r="AO60" s="358"/>
      <c r="AP60" s="360"/>
      <c r="AQ60" s="9"/>
      <c r="AR60" s="10"/>
      <c r="AS60" s="382"/>
      <c r="AT60" s="383"/>
      <c r="AU60" s="365"/>
      <c r="AV60" s="382"/>
      <c r="AW60" s="383"/>
      <c r="AY60" s="365"/>
      <c r="AZ60" s="418"/>
    </row>
    <row r="61" spans="1:52" ht="9" customHeight="1">
      <c r="A61" s="416" t="e">
        <f>VLOOKUP(AY61,onna,2)</f>
        <v>#REF!</v>
      </c>
      <c r="B61" s="393"/>
      <c r="C61" s="507" t="e">
        <f>VLOOKUP(A61,WLIST,2,TRUE)&amp;"　"&amp;VLOOKUP(A61,WLIST,3,TRUE)</f>
        <v>#REF!</v>
      </c>
      <c r="D61" s="462" t="e">
        <f>VLOOKUP(A61,WLIST,4,TRUE)</f>
        <v>#REF!</v>
      </c>
      <c r="E61" s="382"/>
      <c r="F61" s="387"/>
      <c r="G61" s="383"/>
      <c r="H61" s="382"/>
      <c r="I61" s="387"/>
      <c r="J61" s="383"/>
      <c r="K61" s="382"/>
      <c r="L61" s="387"/>
      <c r="M61" s="383"/>
      <c r="N61" s="382"/>
      <c r="O61" s="387"/>
      <c r="P61" s="383"/>
      <c r="Q61" s="358"/>
      <c r="R61" s="460"/>
      <c r="S61" s="360"/>
      <c r="T61" s="382"/>
      <c r="U61" s="387"/>
      <c r="V61" s="383"/>
      <c r="W61" s="358"/>
      <c r="X61" s="359"/>
      <c r="Y61" s="360"/>
      <c r="Z61" s="382"/>
      <c r="AA61" s="359"/>
      <c r="AB61" s="383"/>
      <c r="AC61" s="382"/>
      <c r="AD61" s="387"/>
      <c r="AE61" s="383"/>
      <c r="AF61" s="382"/>
      <c r="AG61" s="387"/>
      <c r="AH61" s="383"/>
      <c r="AI61" s="382"/>
      <c r="AJ61" s="387"/>
      <c r="AK61" s="383"/>
      <c r="AL61" s="382"/>
      <c r="AM61" s="387"/>
      <c r="AN61" s="383"/>
      <c r="AO61" s="358"/>
      <c r="AP61" s="360"/>
      <c r="AQ61" s="9"/>
      <c r="AR61" s="10"/>
      <c r="AS61" s="382"/>
      <c r="AT61" s="383"/>
      <c r="AU61" s="365"/>
      <c r="AV61" s="382"/>
      <c r="AW61" s="383"/>
      <c r="AY61" s="365">
        <f>AY59+1</f>
        <v>24</v>
      </c>
      <c r="AZ61" s="416">
        <v>283</v>
      </c>
    </row>
    <row r="62" spans="1:52" ht="9" customHeight="1">
      <c r="A62" s="418"/>
      <c r="B62" s="394"/>
      <c r="C62" s="507"/>
      <c r="D62" s="462"/>
      <c r="E62" s="27"/>
      <c r="F62" s="28"/>
      <c r="G62" s="29"/>
      <c r="H62" s="27"/>
      <c r="I62" s="28"/>
      <c r="J62" s="29"/>
      <c r="K62" s="27"/>
      <c r="L62" s="28"/>
      <c r="M62" s="29"/>
      <c r="N62" s="27"/>
      <c r="O62" s="28"/>
      <c r="P62" s="29"/>
      <c r="Q62" s="30"/>
      <c r="R62" s="128"/>
      <c r="S62" s="32"/>
      <c r="T62" s="27"/>
      <c r="U62" s="28"/>
      <c r="V62" s="29"/>
      <c r="W62" s="30"/>
      <c r="X62" s="31"/>
      <c r="Y62" s="32"/>
      <c r="Z62" s="27"/>
      <c r="AA62" s="31"/>
      <c r="AB62" s="29"/>
      <c r="AC62" s="27"/>
      <c r="AD62" s="28"/>
      <c r="AE62" s="29"/>
      <c r="AF62" s="27"/>
      <c r="AG62" s="28"/>
      <c r="AH62" s="29"/>
      <c r="AI62" s="27"/>
      <c r="AJ62" s="28"/>
      <c r="AK62" s="29"/>
      <c r="AL62" s="366">
        <f>AL60-AN60</f>
        <v>0</v>
      </c>
      <c r="AM62" s="367"/>
      <c r="AN62" s="368"/>
      <c r="AO62" s="378"/>
      <c r="AP62" s="379"/>
      <c r="AQ62" s="9"/>
      <c r="AR62" s="10"/>
      <c r="AS62" s="384"/>
      <c r="AT62" s="385"/>
      <c r="AU62" s="365"/>
      <c r="AV62" s="384"/>
      <c r="AW62" s="385"/>
      <c r="AY62" s="365"/>
      <c r="AZ62" s="418"/>
    </row>
    <row r="63" spans="1:52" ht="9" customHeight="1">
      <c r="A63" s="416">
        <v>16</v>
      </c>
      <c r="B63" s="392">
        <v>4</v>
      </c>
      <c r="C63" s="508" t="e">
        <f>VLOOKUP(A63,WLIST,2,TRUE)&amp;"　"&amp;VLOOKUP(A63,WLIST,3,TRUE)</f>
        <v>#REF!</v>
      </c>
      <c r="D63" s="458" t="e">
        <f>VLOOKUP(A63,WLIST,4,TRUE)</f>
        <v>#REF!</v>
      </c>
      <c r="E63" s="21">
        <f>IF(E64&gt;G64,1,0)</f>
        <v>0</v>
      </c>
      <c r="F63" s="22"/>
      <c r="G63" s="23">
        <f>IF(G64&gt;E64,1,0)</f>
        <v>0</v>
      </c>
      <c r="H63" s="21">
        <f>IF(H64&gt;J64,1,0)</f>
        <v>0</v>
      </c>
      <c r="I63" s="22"/>
      <c r="J63" s="23">
        <f>IF(J64&gt;H64,1,0)</f>
        <v>0</v>
      </c>
      <c r="K63" s="21">
        <f>IF(K64&gt;M64,1,0)</f>
        <v>0</v>
      </c>
      <c r="L63" s="22"/>
      <c r="M63" s="23">
        <f>IF(M64&gt;K64,1,0)</f>
        <v>0</v>
      </c>
      <c r="N63" s="21">
        <f>IF(N64&gt;P64,1,0)</f>
        <v>0</v>
      </c>
      <c r="O63" s="22"/>
      <c r="P63" s="23">
        <f>IF(P64&gt;N64,1,0)</f>
        <v>0</v>
      </c>
      <c r="Q63" s="21">
        <f>IF(Q64&gt;S64,1,0)</f>
        <v>0</v>
      </c>
      <c r="R63" s="127"/>
      <c r="S63" s="23">
        <f>IF(S64&gt;Q64,1,0)</f>
        <v>0</v>
      </c>
      <c r="T63" s="21">
        <f>IF(T64&gt;V64,1,0)</f>
        <v>0</v>
      </c>
      <c r="U63" s="22"/>
      <c r="V63" s="23">
        <f>IF(V64&gt;T64,1,0)</f>
        <v>0</v>
      </c>
      <c r="W63" s="21">
        <f>IF(W64&gt;Y64,1,0)</f>
        <v>0</v>
      </c>
      <c r="X63" s="22"/>
      <c r="Y63" s="23">
        <f>IF(Y64&gt;W64,1,0)</f>
        <v>0</v>
      </c>
      <c r="Z63" s="21">
        <f>IF(Z64&gt;AB64,1,0)</f>
        <v>0</v>
      </c>
      <c r="AA63" s="22"/>
      <c r="AB63" s="23">
        <f>IF(AB64&gt;Z64,1,0)</f>
        <v>0</v>
      </c>
      <c r="AC63" s="21">
        <f>IF(AC64&gt;AE64,1,0)</f>
        <v>0</v>
      </c>
      <c r="AD63" s="22"/>
      <c r="AE63" s="23">
        <f>IF(AE64&gt;AC64,1,0)</f>
        <v>0</v>
      </c>
      <c r="AF63" s="21">
        <f>IF(AF64&gt;AH64,1,0)</f>
        <v>0</v>
      </c>
      <c r="AG63" s="22"/>
      <c r="AH63" s="23">
        <f>IF(AH64&gt;AF64,1,0)</f>
        <v>0</v>
      </c>
      <c r="AI63" s="21"/>
      <c r="AJ63" s="22"/>
      <c r="AK63" s="23"/>
      <c r="AL63" s="24"/>
      <c r="AM63" s="25"/>
      <c r="AN63" s="26"/>
      <c r="AO63" s="376" t="e">
        <f>RANK(AV63,AV$51:AW$90)</f>
        <v>#DIV/0!</v>
      </c>
      <c r="AP63" s="377"/>
      <c r="AQ63" s="9"/>
      <c r="AR63" s="10"/>
      <c r="AS63" s="380" t="e">
        <f>AI64/(AI64+AK64)</f>
        <v>#DIV/0!</v>
      </c>
      <c r="AT63" s="381"/>
      <c r="AU63" s="365"/>
      <c r="AV63" s="380" t="e">
        <f>AS63+AU63</f>
        <v>#DIV/0!</v>
      </c>
      <c r="AW63" s="381"/>
      <c r="AY63" s="504">
        <f>AY61+1</f>
        <v>25</v>
      </c>
      <c r="AZ63" s="416">
        <v>203</v>
      </c>
    </row>
    <row r="64" spans="1:52" ht="9" customHeight="1">
      <c r="A64" s="418"/>
      <c r="B64" s="393"/>
      <c r="C64" s="512"/>
      <c r="D64" s="459"/>
      <c r="E64" s="382">
        <f>P52</f>
        <v>0</v>
      </c>
      <c r="F64" s="387" t="s">
        <v>27</v>
      </c>
      <c r="G64" s="383">
        <f>N52</f>
        <v>0</v>
      </c>
      <c r="H64" s="382">
        <f>P56</f>
        <v>0</v>
      </c>
      <c r="I64" s="387" t="s">
        <v>27</v>
      </c>
      <c r="J64" s="383">
        <f>N56</f>
        <v>0</v>
      </c>
      <c r="K64" s="382">
        <f>P60</f>
        <v>0</v>
      </c>
      <c r="L64" s="387" t="s">
        <v>27</v>
      </c>
      <c r="M64" s="383">
        <f>N60</f>
        <v>0</v>
      </c>
      <c r="N64" s="382"/>
      <c r="O64" s="387"/>
      <c r="P64" s="383"/>
      <c r="Q64" s="358"/>
      <c r="R64" s="460" t="s">
        <v>31</v>
      </c>
      <c r="S64" s="360"/>
      <c r="T64" s="382"/>
      <c r="U64" s="387" t="s">
        <v>27</v>
      </c>
      <c r="V64" s="383"/>
      <c r="W64" s="358"/>
      <c r="X64" s="359" t="s">
        <v>27</v>
      </c>
      <c r="Y64" s="360"/>
      <c r="Z64" s="382"/>
      <c r="AA64" s="359" t="s">
        <v>27</v>
      </c>
      <c r="AB64" s="383"/>
      <c r="AC64" s="382"/>
      <c r="AD64" s="387" t="s">
        <v>27</v>
      </c>
      <c r="AE64" s="383"/>
      <c r="AF64" s="382"/>
      <c r="AG64" s="387" t="s">
        <v>27</v>
      </c>
      <c r="AH64" s="383"/>
      <c r="AI64" s="382">
        <f>E63+H63+K63+N63+Q63+AF63+T63+W63+Z63+AC63</f>
        <v>0</v>
      </c>
      <c r="AJ64" s="387" t="s">
        <v>27</v>
      </c>
      <c r="AK64" s="383">
        <f>G63+J63+M63+P63+S63+AH63+V63+Y63+AB63+AE63</f>
        <v>0</v>
      </c>
      <c r="AL64" s="382">
        <f>E64+H64+K64+N64+Q64+AF64+T64+W64+Z64+AC64+AF64</f>
        <v>0</v>
      </c>
      <c r="AM64" s="387" t="s">
        <v>27</v>
      </c>
      <c r="AN64" s="383">
        <f>G64+J64+M64+P64+S64+AH64+V64+Y64+AB64+AE64+AH64</f>
        <v>0</v>
      </c>
      <c r="AO64" s="358"/>
      <c r="AP64" s="360"/>
      <c r="AQ64" s="9"/>
      <c r="AR64" s="10"/>
      <c r="AS64" s="382"/>
      <c r="AT64" s="383"/>
      <c r="AU64" s="365"/>
      <c r="AV64" s="382"/>
      <c r="AW64" s="383"/>
      <c r="AY64" s="365"/>
      <c r="AZ64" s="418"/>
    </row>
    <row r="65" spans="1:52" ht="9" customHeight="1">
      <c r="A65" s="416">
        <v>114</v>
      </c>
      <c r="B65" s="393"/>
      <c r="C65" s="507" t="e">
        <f>VLOOKUP(A65,WLIST,2,TRUE)&amp;"　"&amp;VLOOKUP(A65,WLIST,3,TRUE)</f>
        <v>#REF!</v>
      </c>
      <c r="D65" s="462" t="e">
        <f>VLOOKUP(A65,WLIST,4,TRUE)</f>
        <v>#REF!</v>
      </c>
      <c r="E65" s="382"/>
      <c r="F65" s="387"/>
      <c r="G65" s="383"/>
      <c r="H65" s="382"/>
      <c r="I65" s="387"/>
      <c r="J65" s="383"/>
      <c r="K65" s="382"/>
      <c r="L65" s="387"/>
      <c r="M65" s="383"/>
      <c r="N65" s="382"/>
      <c r="O65" s="387"/>
      <c r="P65" s="383"/>
      <c r="Q65" s="358"/>
      <c r="R65" s="460"/>
      <c r="S65" s="360"/>
      <c r="T65" s="382"/>
      <c r="U65" s="387"/>
      <c r="V65" s="383"/>
      <c r="W65" s="358"/>
      <c r="X65" s="359"/>
      <c r="Y65" s="360"/>
      <c r="Z65" s="382"/>
      <c r="AA65" s="359"/>
      <c r="AB65" s="383"/>
      <c r="AC65" s="382"/>
      <c r="AD65" s="387"/>
      <c r="AE65" s="383"/>
      <c r="AF65" s="382"/>
      <c r="AG65" s="387"/>
      <c r="AH65" s="383"/>
      <c r="AI65" s="382"/>
      <c r="AJ65" s="387"/>
      <c r="AK65" s="383"/>
      <c r="AL65" s="382"/>
      <c r="AM65" s="387"/>
      <c r="AN65" s="383"/>
      <c r="AO65" s="358"/>
      <c r="AP65" s="360"/>
      <c r="AQ65" s="9"/>
      <c r="AR65" s="10"/>
      <c r="AS65" s="382"/>
      <c r="AT65" s="383"/>
      <c r="AU65" s="365"/>
      <c r="AV65" s="382"/>
      <c r="AW65" s="383"/>
      <c r="AY65" s="416">
        <f>AY63+1</f>
        <v>26</v>
      </c>
      <c r="AZ65" s="416">
        <v>278</v>
      </c>
    </row>
    <row r="66" spans="1:52" ht="9" customHeight="1">
      <c r="A66" s="418"/>
      <c r="B66" s="394"/>
      <c r="C66" s="509"/>
      <c r="D66" s="492"/>
      <c r="E66" s="27"/>
      <c r="F66" s="28"/>
      <c r="G66" s="29"/>
      <c r="H66" s="27"/>
      <c r="I66" s="28"/>
      <c r="J66" s="29"/>
      <c r="K66" s="27"/>
      <c r="L66" s="28"/>
      <c r="M66" s="29"/>
      <c r="N66" s="27"/>
      <c r="O66" s="28"/>
      <c r="P66" s="29"/>
      <c r="Q66" s="30"/>
      <c r="R66" s="128"/>
      <c r="S66" s="32"/>
      <c r="T66" s="27"/>
      <c r="U66" s="28"/>
      <c r="V66" s="29"/>
      <c r="W66" s="30"/>
      <c r="X66" s="31"/>
      <c r="Y66" s="32"/>
      <c r="Z66" s="27"/>
      <c r="AA66" s="31"/>
      <c r="AB66" s="29"/>
      <c r="AC66" s="27"/>
      <c r="AD66" s="28"/>
      <c r="AE66" s="29"/>
      <c r="AF66" s="27"/>
      <c r="AG66" s="28"/>
      <c r="AH66" s="29"/>
      <c r="AI66" s="27"/>
      <c r="AJ66" s="28"/>
      <c r="AK66" s="29"/>
      <c r="AL66" s="366">
        <f>AL64-AN64</f>
        <v>0</v>
      </c>
      <c r="AM66" s="367"/>
      <c r="AN66" s="368"/>
      <c r="AO66" s="378"/>
      <c r="AP66" s="379"/>
      <c r="AQ66" s="9"/>
      <c r="AR66" s="10"/>
      <c r="AS66" s="384"/>
      <c r="AT66" s="385"/>
      <c r="AU66" s="365"/>
      <c r="AV66" s="384"/>
      <c r="AW66" s="385"/>
      <c r="AY66" s="417"/>
      <c r="AZ66" s="418"/>
    </row>
    <row r="67" spans="1:52" ht="9" hidden="1" customHeight="1">
      <c r="A67" s="416" t="e">
        <f>VLOOKUP(AY67,onna,2)</f>
        <v>#REF!</v>
      </c>
      <c r="B67" s="484">
        <v>5</v>
      </c>
      <c r="C67" s="510" t="e">
        <f>VLOOKUP(A67,WLIST,2,TRUE)&amp;"　"&amp;VLOOKUP(A67,WLIST,3,TRUE)</f>
        <v>#REF!</v>
      </c>
      <c r="D67" s="471" t="e">
        <f>VLOOKUP(A67,WLIST,4,TRUE)</f>
        <v>#REF!</v>
      </c>
      <c r="E67" s="21">
        <f>IF(E68&gt;G68,1,0)</f>
        <v>0</v>
      </c>
      <c r="F67" s="22"/>
      <c r="G67" s="23">
        <f>IF(G68&gt;E68,1,0)</f>
        <v>0</v>
      </c>
      <c r="H67" s="21">
        <f>IF(H68&gt;J68,1,0)</f>
        <v>0</v>
      </c>
      <c r="I67" s="22"/>
      <c r="J67" s="23">
        <f>IF(J68&gt;H68,1,0)</f>
        <v>0</v>
      </c>
      <c r="K67" s="21">
        <f>IF(K68&gt;M68,1,0)</f>
        <v>0</v>
      </c>
      <c r="L67" s="22"/>
      <c r="M67" s="23">
        <f>IF(M68&gt;K68,1,0)</f>
        <v>0</v>
      </c>
      <c r="N67" s="21">
        <f>IF(N68&gt;P68,1,0)</f>
        <v>0</v>
      </c>
      <c r="O67" s="22"/>
      <c r="P67" s="23">
        <f>IF(P68&gt;N68,1,0)</f>
        <v>0</v>
      </c>
      <c r="Q67" s="21">
        <f>IF(Q68&gt;S68,1,0)</f>
        <v>0</v>
      </c>
      <c r="R67" s="127"/>
      <c r="S67" s="23">
        <f>IF(S68&gt;Q68,1,0)</f>
        <v>0</v>
      </c>
      <c r="T67" s="21">
        <f>IF(T68&gt;V68,1,0)</f>
        <v>0</v>
      </c>
      <c r="U67" s="22"/>
      <c r="V67" s="23">
        <f>IF(V68&gt;T68,1,0)</f>
        <v>0</v>
      </c>
      <c r="W67" s="21">
        <f>IF(W68&gt;Y68,1,0)</f>
        <v>0</v>
      </c>
      <c r="X67" s="22"/>
      <c r="Y67" s="23">
        <f>IF(Y68&gt;W68,1,0)</f>
        <v>0</v>
      </c>
      <c r="Z67" s="21">
        <f>IF(Z68&gt;AB68,1,0)</f>
        <v>0</v>
      </c>
      <c r="AA67" s="22"/>
      <c r="AB67" s="23">
        <f>IF(AB68&gt;Z68,1,0)</f>
        <v>0</v>
      </c>
      <c r="AC67" s="21">
        <f>IF(AC68&gt;AE68,1,0)</f>
        <v>0</v>
      </c>
      <c r="AD67" s="22"/>
      <c r="AE67" s="23">
        <f>IF(AE68&gt;AC68,1,0)</f>
        <v>0</v>
      </c>
      <c r="AF67" s="21">
        <f>IF(AF68&gt;AH68,1,0)</f>
        <v>0</v>
      </c>
      <c r="AG67" s="22"/>
      <c r="AH67" s="23">
        <f>IF(AH68&gt;AF68,1,0)</f>
        <v>0</v>
      </c>
      <c r="AI67" s="21"/>
      <c r="AJ67" s="22"/>
      <c r="AK67" s="23"/>
      <c r="AL67" s="24"/>
      <c r="AM67" s="25"/>
      <c r="AN67" s="26"/>
      <c r="AO67" s="376" t="e">
        <f>RANK(AV67,AV$51:AW$90)</f>
        <v>#DIV/0!</v>
      </c>
      <c r="AP67" s="377"/>
      <c r="AQ67" s="9"/>
      <c r="AR67" s="10"/>
      <c r="AS67" s="380" t="e">
        <f>AI68/(AI68+AK68)</f>
        <v>#DIV/0!</v>
      </c>
      <c r="AT67" s="381"/>
      <c r="AU67" s="365"/>
      <c r="AV67" s="380" t="e">
        <f>AS67+AU67</f>
        <v>#DIV/0!</v>
      </c>
      <c r="AW67" s="381"/>
      <c r="AY67" s="416"/>
      <c r="AZ67" s="416" t="e">
        <f>VLOOKUP(CX67,onna,2)</f>
        <v>#REF!</v>
      </c>
    </row>
    <row r="68" spans="1:52" ht="9" hidden="1" customHeight="1">
      <c r="A68" s="417"/>
      <c r="B68" s="485"/>
      <c r="C68" s="511"/>
      <c r="D68" s="472"/>
      <c r="E68" s="382">
        <f>S52</f>
        <v>0</v>
      </c>
      <c r="F68" s="387" t="s">
        <v>27</v>
      </c>
      <c r="G68" s="383">
        <f>Q52</f>
        <v>0</v>
      </c>
      <c r="H68" s="382">
        <f>S56</f>
        <v>0</v>
      </c>
      <c r="I68" s="387" t="s">
        <v>27</v>
      </c>
      <c r="J68" s="383">
        <f>Q56</f>
        <v>0</v>
      </c>
      <c r="K68" s="382">
        <f>S60</f>
        <v>0</v>
      </c>
      <c r="L68" s="387" t="s">
        <v>27</v>
      </c>
      <c r="M68" s="383">
        <f>Q60</f>
        <v>0</v>
      </c>
      <c r="N68" s="382">
        <f>S64</f>
        <v>0</v>
      </c>
      <c r="O68" s="387" t="s">
        <v>27</v>
      </c>
      <c r="P68" s="383">
        <f>Q64</f>
        <v>0</v>
      </c>
      <c r="Q68" s="358"/>
      <c r="R68" s="460"/>
      <c r="S68" s="360"/>
      <c r="T68" s="382"/>
      <c r="U68" s="387" t="s">
        <v>27</v>
      </c>
      <c r="V68" s="383"/>
      <c r="W68" s="358"/>
      <c r="X68" s="359" t="s">
        <v>27</v>
      </c>
      <c r="Y68" s="360"/>
      <c r="Z68" s="382"/>
      <c r="AA68" s="359" t="s">
        <v>27</v>
      </c>
      <c r="AB68" s="383"/>
      <c r="AC68" s="382"/>
      <c r="AD68" s="387" t="s">
        <v>27</v>
      </c>
      <c r="AE68" s="383"/>
      <c r="AF68" s="382"/>
      <c r="AG68" s="387" t="s">
        <v>27</v>
      </c>
      <c r="AH68" s="383"/>
      <c r="AI68" s="382">
        <f>E67+H67+K67+N67+Q67+AF67+T67+W67+Z67+AC67</f>
        <v>0</v>
      </c>
      <c r="AJ68" s="387" t="s">
        <v>27</v>
      </c>
      <c r="AK68" s="383">
        <f>G67+J67+M67+P67+S67+AH67+V67+Y67+AB67+AE67</f>
        <v>0</v>
      </c>
      <c r="AL68" s="382">
        <f>E68+H68+K68+N68+Q68+AF68+T68+W68+Z68+AC68+AF68</f>
        <v>0</v>
      </c>
      <c r="AM68" s="387" t="s">
        <v>27</v>
      </c>
      <c r="AN68" s="383">
        <f>G68+J68+M68+P68+S68+AH68+V68+Y68+AB68+AE68+AH68</f>
        <v>0</v>
      </c>
      <c r="AO68" s="358"/>
      <c r="AP68" s="360"/>
      <c r="AQ68" s="9"/>
      <c r="AR68" s="10"/>
      <c r="AS68" s="382"/>
      <c r="AT68" s="383"/>
      <c r="AU68" s="365"/>
      <c r="AV68" s="382"/>
      <c r="AW68" s="383"/>
      <c r="AY68" s="417"/>
      <c r="AZ68" s="417"/>
    </row>
    <row r="69" spans="1:52" ht="9" hidden="1" customHeight="1">
      <c r="A69" s="416" t="e">
        <f>VLOOKUP(AY69,onna,2)</f>
        <v>#REF!</v>
      </c>
      <c r="B69" s="485"/>
      <c r="C69" s="505" t="e">
        <f>VLOOKUP(A69,WLIST,2,TRUE)&amp;"　"&amp;VLOOKUP(A69,WLIST,3,TRUE)</f>
        <v>#REF!</v>
      </c>
      <c r="D69" s="503" t="e">
        <f>VLOOKUP(A69,WLIST,4,TRUE)</f>
        <v>#REF!</v>
      </c>
      <c r="E69" s="382"/>
      <c r="F69" s="387"/>
      <c r="G69" s="383"/>
      <c r="H69" s="382"/>
      <c r="I69" s="387"/>
      <c r="J69" s="383"/>
      <c r="K69" s="382"/>
      <c r="L69" s="387"/>
      <c r="M69" s="383"/>
      <c r="N69" s="382"/>
      <c r="O69" s="387"/>
      <c r="P69" s="383"/>
      <c r="Q69" s="358"/>
      <c r="R69" s="460"/>
      <c r="S69" s="360"/>
      <c r="T69" s="382"/>
      <c r="U69" s="387"/>
      <c r="V69" s="383"/>
      <c r="W69" s="358"/>
      <c r="X69" s="359"/>
      <c r="Y69" s="360"/>
      <c r="Z69" s="382"/>
      <c r="AA69" s="359"/>
      <c r="AB69" s="383"/>
      <c r="AC69" s="382"/>
      <c r="AD69" s="387"/>
      <c r="AE69" s="383"/>
      <c r="AF69" s="382"/>
      <c r="AG69" s="387"/>
      <c r="AH69" s="383"/>
      <c r="AI69" s="382"/>
      <c r="AJ69" s="387"/>
      <c r="AK69" s="383"/>
      <c r="AL69" s="382"/>
      <c r="AM69" s="387"/>
      <c r="AN69" s="383"/>
      <c r="AO69" s="358"/>
      <c r="AP69" s="360"/>
      <c r="AQ69" s="9"/>
      <c r="AR69" s="10"/>
      <c r="AS69" s="382"/>
      <c r="AT69" s="383"/>
      <c r="AU69" s="365"/>
      <c r="AV69" s="382"/>
      <c r="AW69" s="383"/>
      <c r="AY69" s="416"/>
      <c r="AZ69" s="416" t="e">
        <f>VLOOKUP(CX69,onna,2)</f>
        <v>#REF!</v>
      </c>
    </row>
    <row r="70" spans="1:52" ht="9" hidden="1" customHeight="1">
      <c r="A70" s="417"/>
      <c r="B70" s="486"/>
      <c r="C70" s="506"/>
      <c r="D70" s="476"/>
      <c r="E70" s="27"/>
      <c r="F70" s="28"/>
      <c r="G70" s="29"/>
      <c r="H70" s="27"/>
      <c r="I70" s="28"/>
      <c r="J70" s="29"/>
      <c r="K70" s="27"/>
      <c r="L70" s="28"/>
      <c r="M70" s="29"/>
      <c r="N70" s="27"/>
      <c r="O70" s="28"/>
      <c r="P70" s="29"/>
      <c r="Q70" s="30"/>
      <c r="R70" s="128"/>
      <c r="S70" s="32"/>
      <c r="T70" s="27"/>
      <c r="U70" s="28"/>
      <c r="V70" s="29"/>
      <c r="W70" s="30"/>
      <c r="X70" s="31"/>
      <c r="Y70" s="32"/>
      <c r="Z70" s="27"/>
      <c r="AA70" s="31"/>
      <c r="AB70" s="29"/>
      <c r="AC70" s="27"/>
      <c r="AD70" s="28"/>
      <c r="AE70" s="29"/>
      <c r="AF70" s="27"/>
      <c r="AG70" s="28"/>
      <c r="AH70" s="29"/>
      <c r="AI70" s="27"/>
      <c r="AJ70" s="28"/>
      <c r="AK70" s="29"/>
      <c r="AL70" s="366">
        <f>AL68-AN68</f>
        <v>0</v>
      </c>
      <c r="AM70" s="367"/>
      <c r="AN70" s="368"/>
      <c r="AO70" s="378"/>
      <c r="AP70" s="379"/>
      <c r="AQ70" s="9"/>
      <c r="AR70" s="10"/>
      <c r="AS70" s="384"/>
      <c r="AT70" s="385"/>
      <c r="AU70" s="365"/>
      <c r="AV70" s="384"/>
      <c r="AW70" s="385"/>
      <c r="AY70" s="417"/>
      <c r="AZ70" s="417"/>
    </row>
    <row r="71" spans="1:52" ht="9" hidden="1" customHeight="1">
      <c r="A71" s="416" t="e">
        <f>VLOOKUP(AY71,onna,2)</f>
        <v>#REF!</v>
      </c>
      <c r="B71" s="392">
        <v>6</v>
      </c>
      <c r="C71" s="510" t="e">
        <f>VLOOKUP(A71,WLIST,2,TRUE)&amp;"　"&amp;VLOOKUP(A71,WLIST,3,TRUE)</f>
        <v>#REF!</v>
      </c>
      <c r="D71" s="471" t="e">
        <f>VLOOKUP(A71,WLIST,4,TRUE)</f>
        <v>#REF!</v>
      </c>
      <c r="E71" s="21">
        <f>IF(E72&gt;G72,1,0)</f>
        <v>0</v>
      </c>
      <c r="F71" s="22"/>
      <c r="G71" s="23">
        <f>IF(G72&gt;E72,1,0)</f>
        <v>0</v>
      </c>
      <c r="H71" s="21">
        <f>IF(H72&gt;J72,1,0)</f>
        <v>0</v>
      </c>
      <c r="I71" s="22"/>
      <c r="J71" s="23">
        <f>IF(J72&gt;H72,1,0)</f>
        <v>0</v>
      </c>
      <c r="K71" s="21">
        <f>IF(K72&gt;M72,1,0)</f>
        <v>0</v>
      </c>
      <c r="L71" s="22"/>
      <c r="M71" s="23">
        <f>IF(M72&gt;K72,1,0)</f>
        <v>0</v>
      </c>
      <c r="N71" s="21">
        <f>IF(N72&gt;P72,1,0)</f>
        <v>0</v>
      </c>
      <c r="O71" s="22"/>
      <c r="P71" s="23">
        <f>IF(P72&gt;N72,1,0)</f>
        <v>0</v>
      </c>
      <c r="Q71" s="21">
        <f>IF(Q72&gt;S72,1,0)</f>
        <v>0</v>
      </c>
      <c r="R71" s="127"/>
      <c r="S71" s="23">
        <f>IF(S72&gt;Q72,1,0)</f>
        <v>0</v>
      </c>
      <c r="T71" s="21">
        <f>IF(T72&gt;V72,1,0)</f>
        <v>0</v>
      </c>
      <c r="U71" s="22"/>
      <c r="V71" s="23">
        <f>IF(V72&gt;T72,1,0)</f>
        <v>0</v>
      </c>
      <c r="W71" s="21">
        <f>IF(W72&gt;Y72,1,0)</f>
        <v>0</v>
      </c>
      <c r="X71" s="22"/>
      <c r="Y71" s="23">
        <f>IF(Y72&gt;W72,1,0)</f>
        <v>0</v>
      </c>
      <c r="Z71" s="21">
        <f>IF(Z72&gt;AB72,1,0)</f>
        <v>0</v>
      </c>
      <c r="AA71" s="22"/>
      <c r="AB71" s="23">
        <f>IF(AB72&gt;Z72,1,0)</f>
        <v>0</v>
      </c>
      <c r="AC71" s="21">
        <f>IF(AC72&gt;AE72,1,0)</f>
        <v>0</v>
      </c>
      <c r="AD71" s="22"/>
      <c r="AE71" s="23">
        <f>IF(AE72&gt;AC72,1,0)</f>
        <v>0</v>
      </c>
      <c r="AF71" s="21">
        <f>IF(AF72&gt;AH72,1,0)</f>
        <v>0</v>
      </c>
      <c r="AG71" s="22"/>
      <c r="AH71" s="23">
        <f>IF(AH72&gt;AF72,1,0)</f>
        <v>0</v>
      </c>
      <c r="AI71" s="21"/>
      <c r="AJ71" s="22"/>
      <c r="AK71" s="23"/>
      <c r="AL71" s="24"/>
      <c r="AM71" s="25"/>
      <c r="AN71" s="26"/>
      <c r="AO71" s="376" t="e">
        <f>RANK(AV71,AV$51:AW$90)</f>
        <v>#DIV/0!</v>
      </c>
      <c r="AP71" s="377"/>
      <c r="AQ71" s="9"/>
      <c r="AR71" s="10"/>
      <c r="AS71" s="380" t="e">
        <f>AI72/(AI72+AK72)</f>
        <v>#DIV/0!</v>
      </c>
      <c r="AT71" s="381"/>
      <c r="AU71" s="365"/>
      <c r="AV71" s="380" t="e">
        <f>AS71+AU71</f>
        <v>#DIV/0!</v>
      </c>
      <c r="AW71" s="381"/>
      <c r="AY71" s="416"/>
      <c r="AZ71" s="416" t="e">
        <f>VLOOKUP(CX71,onna,2)</f>
        <v>#REF!</v>
      </c>
    </row>
    <row r="72" spans="1:52" ht="9" hidden="1" customHeight="1">
      <c r="A72" s="417"/>
      <c r="B72" s="393"/>
      <c r="C72" s="511"/>
      <c r="D72" s="472"/>
      <c r="E72" s="382">
        <f>V52</f>
        <v>0</v>
      </c>
      <c r="F72" s="387" t="s">
        <v>27</v>
      </c>
      <c r="G72" s="383">
        <f>T52</f>
        <v>0</v>
      </c>
      <c r="H72" s="382">
        <f>V56</f>
        <v>0</v>
      </c>
      <c r="I72" s="387" t="s">
        <v>27</v>
      </c>
      <c r="J72" s="383">
        <f>T56</f>
        <v>0</v>
      </c>
      <c r="K72" s="382">
        <f>V60</f>
        <v>0</v>
      </c>
      <c r="L72" s="387" t="s">
        <v>27</v>
      </c>
      <c r="M72" s="383">
        <f>T60</f>
        <v>0</v>
      </c>
      <c r="N72" s="382">
        <f>V64</f>
        <v>0</v>
      </c>
      <c r="O72" s="387" t="s">
        <v>27</v>
      </c>
      <c r="P72" s="383">
        <f>T64</f>
        <v>0</v>
      </c>
      <c r="Q72" s="382">
        <f>V68</f>
        <v>0</v>
      </c>
      <c r="R72" s="460" t="s">
        <v>31</v>
      </c>
      <c r="S72" s="383">
        <f>T68</f>
        <v>0</v>
      </c>
      <c r="T72" s="382"/>
      <c r="U72" s="387"/>
      <c r="V72" s="383"/>
      <c r="W72" s="358"/>
      <c r="X72" s="359" t="s">
        <v>27</v>
      </c>
      <c r="Y72" s="360"/>
      <c r="Z72" s="382"/>
      <c r="AA72" s="359" t="s">
        <v>27</v>
      </c>
      <c r="AB72" s="383"/>
      <c r="AC72" s="382"/>
      <c r="AD72" s="387" t="s">
        <v>27</v>
      </c>
      <c r="AE72" s="383"/>
      <c r="AF72" s="382"/>
      <c r="AG72" s="387" t="s">
        <v>27</v>
      </c>
      <c r="AH72" s="383"/>
      <c r="AI72" s="382">
        <f>E71+H71+K71+N71+Q71+AF71+T71+W71+Z71+AC71</f>
        <v>0</v>
      </c>
      <c r="AJ72" s="387" t="s">
        <v>27</v>
      </c>
      <c r="AK72" s="383">
        <f>G71+J71+M71+P71+S71+AH71+V71+Y71+AB71+AE71</f>
        <v>0</v>
      </c>
      <c r="AL72" s="382">
        <f>E72+H72+K72+N72+Q72+AF72+T72+W72+Z72+AC72+AF72</f>
        <v>0</v>
      </c>
      <c r="AM72" s="387" t="s">
        <v>27</v>
      </c>
      <c r="AN72" s="383">
        <f>G72+J72+M72+P72+S72+AH72+V72+Y72+AB72+AE72+AH72</f>
        <v>0</v>
      </c>
      <c r="AO72" s="358"/>
      <c r="AP72" s="360"/>
      <c r="AQ72" s="9"/>
      <c r="AR72" s="10"/>
      <c r="AS72" s="382"/>
      <c r="AT72" s="383"/>
      <c r="AU72" s="365"/>
      <c r="AV72" s="382"/>
      <c r="AW72" s="383"/>
      <c r="AY72" s="417"/>
      <c r="AZ72" s="417"/>
    </row>
    <row r="73" spans="1:52" ht="9" hidden="1" customHeight="1">
      <c r="A73" s="416" t="e">
        <f>VLOOKUP(AY73,onna,2)</f>
        <v>#REF!</v>
      </c>
      <c r="B73" s="393"/>
      <c r="C73" s="505" t="e">
        <f>VLOOKUP(A73,WLIST,2,TRUE)&amp;"　"&amp;VLOOKUP(A73,WLIST,3,TRUE)</f>
        <v>#REF!</v>
      </c>
      <c r="D73" s="503" t="e">
        <f>VLOOKUP(A73,WLIST,4,TRUE)</f>
        <v>#REF!</v>
      </c>
      <c r="E73" s="382"/>
      <c r="F73" s="387"/>
      <c r="G73" s="383"/>
      <c r="H73" s="382"/>
      <c r="I73" s="387"/>
      <c r="J73" s="383"/>
      <c r="K73" s="382"/>
      <c r="L73" s="387"/>
      <c r="M73" s="383"/>
      <c r="N73" s="382"/>
      <c r="O73" s="387"/>
      <c r="P73" s="383"/>
      <c r="Q73" s="382"/>
      <c r="R73" s="460"/>
      <c r="S73" s="383"/>
      <c r="T73" s="382"/>
      <c r="U73" s="387"/>
      <c r="V73" s="383"/>
      <c r="W73" s="358"/>
      <c r="X73" s="359"/>
      <c r="Y73" s="360"/>
      <c r="Z73" s="382"/>
      <c r="AA73" s="359"/>
      <c r="AB73" s="383"/>
      <c r="AC73" s="382"/>
      <c r="AD73" s="387"/>
      <c r="AE73" s="383"/>
      <c r="AF73" s="382"/>
      <c r="AG73" s="387"/>
      <c r="AH73" s="383"/>
      <c r="AI73" s="382"/>
      <c r="AJ73" s="387"/>
      <c r="AK73" s="383"/>
      <c r="AL73" s="382"/>
      <c r="AM73" s="387"/>
      <c r="AN73" s="383"/>
      <c r="AO73" s="358"/>
      <c r="AP73" s="360"/>
      <c r="AQ73" s="9"/>
      <c r="AR73" s="10"/>
      <c r="AS73" s="382"/>
      <c r="AT73" s="383"/>
      <c r="AU73" s="365"/>
      <c r="AV73" s="382"/>
      <c r="AW73" s="383"/>
      <c r="AY73" s="416"/>
      <c r="AZ73" s="416" t="e">
        <f>VLOOKUP(CX73,onna,2)</f>
        <v>#REF!</v>
      </c>
    </row>
    <row r="74" spans="1:52" ht="9" hidden="1" customHeight="1">
      <c r="A74" s="417"/>
      <c r="B74" s="394"/>
      <c r="C74" s="506"/>
      <c r="D74" s="476"/>
      <c r="E74" s="27"/>
      <c r="F74" s="28"/>
      <c r="G74" s="29"/>
      <c r="H74" s="27"/>
      <c r="I74" s="28"/>
      <c r="J74" s="29"/>
      <c r="K74" s="27"/>
      <c r="L74" s="28"/>
      <c r="M74" s="29"/>
      <c r="N74" s="27"/>
      <c r="O74" s="28"/>
      <c r="P74" s="29"/>
      <c r="Q74" s="27"/>
      <c r="R74" s="128"/>
      <c r="S74" s="29"/>
      <c r="T74" s="27"/>
      <c r="U74" s="28"/>
      <c r="V74" s="29"/>
      <c r="W74" s="30"/>
      <c r="X74" s="31"/>
      <c r="Y74" s="32"/>
      <c r="Z74" s="27"/>
      <c r="AA74" s="31"/>
      <c r="AB74" s="29"/>
      <c r="AC74" s="27"/>
      <c r="AD74" s="28"/>
      <c r="AE74" s="29"/>
      <c r="AF74" s="27"/>
      <c r="AG74" s="28"/>
      <c r="AH74" s="29"/>
      <c r="AI74" s="27"/>
      <c r="AJ74" s="28"/>
      <c r="AK74" s="29"/>
      <c r="AL74" s="366">
        <f>AL72-AN72</f>
        <v>0</v>
      </c>
      <c r="AM74" s="367"/>
      <c r="AN74" s="368"/>
      <c r="AO74" s="378"/>
      <c r="AP74" s="379"/>
      <c r="AQ74" s="9"/>
      <c r="AR74" s="10"/>
      <c r="AS74" s="384"/>
      <c r="AT74" s="385"/>
      <c r="AU74" s="365"/>
      <c r="AV74" s="384"/>
      <c r="AW74" s="385"/>
      <c r="AY74" s="417"/>
      <c r="AZ74" s="417"/>
    </row>
    <row r="75" spans="1:52" ht="9" hidden="1" customHeight="1">
      <c r="A75" s="416"/>
      <c r="B75" s="369">
        <v>7</v>
      </c>
      <c r="C75" s="508" t="e">
        <f>VLOOKUP(A75,WLIST,3,TRUE)&amp;"　"&amp;VLOOKUP(A75,WLIST,4,TRUE)</f>
        <v>#REF!</v>
      </c>
      <c r="D75" s="458" t="e">
        <f>VLOOKUP(A75,WLIST,5,TRUE)</f>
        <v>#REF!</v>
      </c>
      <c r="E75" s="21">
        <f>IF(E76&gt;G76,1,0)</f>
        <v>0</v>
      </c>
      <c r="F75" s="22"/>
      <c r="G75" s="23">
        <f>IF(G76&gt;E76,1,0)</f>
        <v>0</v>
      </c>
      <c r="H75" s="21">
        <f>IF(H76&gt;J76,1,0)</f>
        <v>0</v>
      </c>
      <c r="I75" s="22"/>
      <c r="J75" s="23">
        <f>IF(J76&gt;H76,1,0)</f>
        <v>0</v>
      </c>
      <c r="K75" s="21">
        <f>IF(K76&gt;M76,1,0)</f>
        <v>0</v>
      </c>
      <c r="L75" s="22"/>
      <c r="M75" s="23">
        <f>IF(M76&gt;K76,1,0)</f>
        <v>0</v>
      </c>
      <c r="N75" s="21">
        <f>IF(N76&gt;P76,1,0)</f>
        <v>0</v>
      </c>
      <c r="O75" s="22"/>
      <c r="P75" s="23">
        <f>IF(P76&gt;N76,1,0)</f>
        <v>0</v>
      </c>
      <c r="Q75" s="21">
        <f>IF(Q76&gt;S76,1,0)</f>
        <v>0</v>
      </c>
      <c r="R75" s="127"/>
      <c r="S75" s="23">
        <f>IF(S76&gt;Q76,1,0)</f>
        <v>0</v>
      </c>
      <c r="T75" s="21">
        <f>IF(T76&gt;V76,1,0)</f>
        <v>0</v>
      </c>
      <c r="U75" s="22"/>
      <c r="V75" s="23">
        <f>IF(V76&gt;T76,1,0)</f>
        <v>0</v>
      </c>
      <c r="W75" s="21">
        <f>IF(W76&gt;Y76,1,0)</f>
        <v>0</v>
      </c>
      <c r="X75" s="22"/>
      <c r="Y75" s="23">
        <f>IF(Y76&gt;W76,1,0)</f>
        <v>0</v>
      </c>
      <c r="Z75" s="21">
        <f>IF(Z76&gt;AB76,1,0)</f>
        <v>0</v>
      </c>
      <c r="AA75" s="22"/>
      <c r="AB75" s="23">
        <f>IF(AB76&gt;Z76,1,0)</f>
        <v>0</v>
      </c>
      <c r="AC75" s="21">
        <f>IF(AC76&gt;AE76,1,0)</f>
        <v>0</v>
      </c>
      <c r="AD75" s="22"/>
      <c r="AE75" s="23">
        <f>IF(AE76&gt;AC76,1,0)</f>
        <v>0</v>
      </c>
      <c r="AF75" s="21">
        <f>IF(AF76&gt;AH76,1,0)</f>
        <v>0</v>
      </c>
      <c r="AG75" s="22"/>
      <c r="AH75" s="23">
        <f>IF(AH76&gt;AF76,1,0)</f>
        <v>0</v>
      </c>
      <c r="AI75" s="21"/>
      <c r="AJ75" s="22"/>
      <c r="AK75" s="23"/>
      <c r="AL75" s="21"/>
      <c r="AM75" s="22"/>
      <c r="AN75" s="23"/>
      <c r="AO75" s="376"/>
      <c r="AP75" s="377"/>
      <c r="AQ75" s="9"/>
      <c r="AR75" s="10"/>
      <c r="AS75" s="380"/>
      <c r="AT75" s="381"/>
      <c r="AU75" s="365"/>
      <c r="AV75" s="380"/>
      <c r="AW75" s="381"/>
      <c r="AY75" s="416"/>
      <c r="AZ75" s="416"/>
    </row>
    <row r="76" spans="1:52" ht="9" hidden="1" customHeight="1">
      <c r="A76" s="417"/>
      <c r="B76" s="370"/>
      <c r="C76" s="507"/>
      <c r="D76" s="462"/>
      <c r="E76" s="358">
        <f>Y52</f>
        <v>0</v>
      </c>
      <c r="F76" s="359" t="s">
        <v>27</v>
      </c>
      <c r="G76" s="360">
        <f>W52</f>
        <v>0</v>
      </c>
      <c r="H76" s="358">
        <f>Y56</f>
        <v>0</v>
      </c>
      <c r="I76" s="359" t="s">
        <v>27</v>
      </c>
      <c r="J76" s="360">
        <f>W56</f>
        <v>0</v>
      </c>
      <c r="K76" s="358">
        <f>Y60</f>
        <v>0</v>
      </c>
      <c r="L76" s="359" t="s">
        <v>27</v>
      </c>
      <c r="M76" s="360">
        <f>W60</f>
        <v>0</v>
      </c>
      <c r="N76" s="358">
        <f>Y64</f>
        <v>0</v>
      </c>
      <c r="O76" s="359" t="s">
        <v>27</v>
      </c>
      <c r="P76" s="360">
        <f>W64</f>
        <v>0</v>
      </c>
      <c r="Q76" s="358">
        <f>Y68</f>
        <v>0</v>
      </c>
      <c r="R76" s="460" t="s">
        <v>31</v>
      </c>
      <c r="S76" s="360">
        <f>W68</f>
        <v>0</v>
      </c>
      <c r="T76" s="358">
        <f>Y72</f>
        <v>0</v>
      </c>
      <c r="U76" s="359" t="s">
        <v>27</v>
      </c>
      <c r="V76" s="360">
        <f>W72</f>
        <v>0</v>
      </c>
      <c r="W76" s="358"/>
      <c r="X76" s="359"/>
      <c r="Y76" s="360"/>
      <c r="Z76" s="358"/>
      <c r="AA76" s="359" t="s">
        <v>27</v>
      </c>
      <c r="AB76" s="360"/>
      <c r="AC76" s="358"/>
      <c r="AD76" s="359" t="s">
        <v>27</v>
      </c>
      <c r="AE76" s="360"/>
      <c r="AF76" s="358"/>
      <c r="AG76" s="359" t="s">
        <v>27</v>
      </c>
      <c r="AH76" s="360"/>
      <c r="AI76" s="358">
        <f>E75+H75+K75+N75+Q75+AF75+T75+W75+Z75+AC75</f>
        <v>0</v>
      </c>
      <c r="AJ76" s="359" t="s">
        <v>27</v>
      </c>
      <c r="AK76" s="360">
        <f>G75+J75+M75+P75+S75+AH75+V75+Y75+AB75+AE75</f>
        <v>0</v>
      </c>
      <c r="AL76" s="358">
        <f>E76+H76+K76+N76+Q76+AF76+T76+W76+Z76+AC76+AF76</f>
        <v>0</v>
      </c>
      <c r="AM76" s="359" t="s">
        <v>27</v>
      </c>
      <c r="AN76" s="360">
        <f>G76+J76+M76+P76+S76+AH76+V76+Y76+AB76+AE76+AH76</f>
        <v>0</v>
      </c>
      <c r="AO76" s="358"/>
      <c r="AP76" s="360"/>
      <c r="AQ76" s="9"/>
      <c r="AR76" s="10"/>
      <c r="AS76" s="382"/>
      <c r="AT76" s="383"/>
      <c r="AU76" s="365"/>
      <c r="AV76" s="382"/>
      <c r="AW76" s="383"/>
      <c r="AY76" s="417"/>
      <c r="AZ76" s="417"/>
    </row>
    <row r="77" spans="1:52" ht="9" hidden="1" customHeight="1">
      <c r="A77" s="417"/>
      <c r="B77" s="370"/>
      <c r="C77" s="507"/>
      <c r="D77" s="462"/>
      <c r="E77" s="358"/>
      <c r="F77" s="359"/>
      <c r="G77" s="360"/>
      <c r="H77" s="358"/>
      <c r="I77" s="359"/>
      <c r="J77" s="360"/>
      <c r="K77" s="358"/>
      <c r="L77" s="359"/>
      <c r="M77" s="360"/>
      <c r="N77" s="358"/>
      <c r="O77" s="359"/>
      <c r="P77" s="360"/>
      <c r="Q77" s="358"/>
      <c r="R77" s="460"/>
      <c r="S77" s="360"/>
      <c r="T77" s="358"/>
      <c r="U77" s="359"/>
      <c r="V77" s="360"/>
      <c r="W77" s="358"/>
      <c r="X77" s="359"/>
      <c r="Y77" s="360"/>
      <c r="Z77" s="358"/>
      <c r="AA77" s="359"/>
      <c r="AB77" s="360"/>
      <c r="AC77" s="358"/>
      <c r="AD77" s="359"/>
      <c r="AE77" s="360"/>
      <c r="AF77" s="358"/>
      <c r="AG77" s="359"/>
      <c r="AH77" s="360"/>
      <c r="AI77" s="358"/>
      <c r="AJ77" s="359"/>
      <c r="AK77" s="360"/>
      <c r="AL77" s="358"/>
      <c r="AM77" s="359"/>
      <c r="AN77" s="360"/>
      <c r="AO77" s="358"/>
      <c r="AP77" s="360"/>
      <c r="AQ77" s="9"/>
      <c r="AR77" s="10"/>
      <c r="AS77" s="382"/>
      <c r="AT77" s="383"/>
      <c r="AU77" s="365"/>
      <c r="AV77" s="382"/>
      <c r="AW77" s="383"/>
      <c r="AY77" s="417"/>
      <c r="AZ77" s="417"/>
    </row>
    <row r="78" spans="1:52" ht="9" hidden="1" customHeight="1">
      <c r="A78" s="418"/>
      <c r="B78" s="371"/>
      <c r="C78" s="509"/>
      <c r="D78" s="492"/>
      <c r="E78" s="30"/>
      <c r="F78" s="31"/>
      <c r="G78" s="32"/>
      <c r="H78" s="30"/>
      <c r="I78" s="31"/>
      <c r="J78" s="32"/>
      <c r="K78" s="30"/>
      <c r="L78" s="31"/>
      <c r="M78" s="32"/>
      <c r="N78" s="30"/>
      <c r="O78" s="31"/>
      <c r="P78" s="32"/>
      <c r="Q78" s="30"/>
      <c r="R78" s="128"/>
      <c r="S78" s="32"/>
      <c r="T78" s="30"/>
      <c r="U78" s="31"/>
      <c r="V78" s="32"/>
      <c r="W78" s="30"/>
      <c r="X78" s="31"/>
      <c r="Y78" s="32"/>
      <c r="Z78" s="30"/>
      <c r="AA78" s="31"/>
      <c r="AB78" s="32"/>
      <c r="AC78" s="30"/>
      <c r="AD78" s="31"/>
      <c r="AE78" s="32"/>
      <c r="AF78" s="30"/>
      <c r="AG78" s="31"/>
      <c r="AH78" s="32"/>
      <c r="AI78" s="30"/>
      <c r="AJ78" s="31"/>
      <c r="AK78" s="32"/>
      <c r="AL78" s="355">
        <f>AL76-AN76</f>
        <v>0</v>
      </c>
      <c r="AM78" s="356"/>
      <c r="AN78" s="357"/>
      <c r="AO78" s="378"/>
      <c r="AP78" s="379"/>
      <c r="AQ78" s="9"/>
      <c r="AR78" s="10"/>
      <c r="AS78" s="384"/>
      <c r="AT78" s="385"/>
      <c r="AU78" s="365"/>
      <c r="AV78" s="384"/>
      <c r="AW78" s="385"/>
      <c r="AY78" s="418"/>
      <c r="AZ78" s="418"/>
    </row>
    <row r="79" spans="1:52" ht="9" hidden="1" customHeight="1">
      <c r="A79" s="416"/>
      <c r="B79" s="369">
        <v>8</v>
      </c>
      <c r="C79" s="508" t="e">
        <f>VLOOKUP(A79,WLIST,3,TRUE)&amp;"　"&amp;VLOOKUP(A79,WLIST,4,TRUE)</f>
        <v>#REF!</v>
      </c>
      <c r="D79" s="458" t="e">
        <f>VLOOKUP(A79,WLIST,5,TRUE)</f>
        <v>#REF!</v>
      </c>
      <c r="E79" s="21">
        <f>IF(E80&gt;G80,1,0)</f>
        <v>0</v>
      </c>
      <c r="F79" s="22"/>
      <c r="G79" s="23">
        <f>IF(G80&gt;E80,1,0)</f>
        <v>0</v>
      </c>
      <c r="H79" s="21">
        <f>IF(H80&gt;J80,1,0)</f>
        <v>0</v>
      </c>
      <c r="I79" s="22"/>
      <c r="J79" s="23">
        <f>IF(J80&gt;H80,1,0)</f>
        <v>0</v>
      </c>
      <c r="K79" s="21">
        <f>IF(K80&gt;M80,1,0)</f>
        <v>0</v>
      </c>
      <c r="L79" s="22"/>
      <c r="M79" s="23">
        <f>IF(M80&gt;K80,1,0)</f>
        <v>0</v>
      </c>
      <c r="N79" s="21">
        <f>IF(N80&gt;P80,1,0)</f>
        <v>0</v>
      </c>
      <c r="O79" s="22"/>
      <c r="P79" s="23">
        <f>IF(P80&gt;N80,1,0)</f>
        <v>0</v>
      </c>
      <c r="Q79" s="21">
        <f>IF(Q80&gt;S80,1,0)</f>
        <v>0</v>
      </c>
      <c r="R79" s="127"/>
      <c r="S79" s="23">
        <f>IF(S80&gt;Q80,1,0)</f>
        <v>0</v>
      </c>
      <c r="T79" s="21">
        <f>IF(T80&gt;V80,1,0)</f>
        <v>0</v>
      </c>
      <c r="U79" s="22"/>
      <c r="V79" s="23">
        <f>IF(V80&gt;T80,1,0)</f>
        <v>0</v>
      </c>
      <c r="W79" s="21">
        <f>IF(W80&gt;Y80,1,0)</f>
        <v>0</v>
      </c>
      <c r="X79" s="22"/>
      <c r="Y79" s="23">
        <f>IF(Y80&gt;W80,1,0)</f>
        <v>0</v>
      </c>
      <c r="Z79" s="21">
        <f>IF(Z80&gt;AB80,1,0)</f>
        <v>0</v>
      </c>
      <c r="AA79" s="22"/>
      <c r="AB79" s="23">
        <f>IF(AB80&gt;Z80,1,0)</f>
        <v>0</v>
      </c>
      <c r="AC79" s="21">
        <f>IF(AC80&gt;AE80,1,0)</f>
        <v>0</v>
      </c>
      <c r="AD79" s="22"/>
      <c r="AE79" s="23">
        <f>IF(AE80&gt;AC80,1,0)</f>
        <v>0</v>
      </c>
      <c r="AF79" s="21">
        <f>IF(AF80&gt;AH80,1,0)</f>
        <v>0</v>
      </c>
      <c r="AG79" s="22"/>
      <c r="AH79" s="23">
        <f>IF(AH80&gt;AF80,1,0)</f>
        <v>0</v>
      </c>
      <c r="AI79" s="21"/>
      <c r="AJ79" s="22"/>
      <c r="AK79" s="23"/>
      <c r="AL79" s="21"/>
      <c r="AM79" s="22"/>
      <c r="AN79" s="23"/>
      <c r="AO79" s="376"/>
      <c r="AP79" s="377"/>
      <c r="AQ79" s="9"/>
      <c r="AR79" s="10"/>
      <c r="AS79" s="380"/>
      <c r="AT79" s="381"/>
      <c r="AU79" s="365"/>
      <c r="AV79" s="380"/>
      <c r="AW79" s="381"/>
      <c r="AY79" s="416"/>
      <c r="AZ79" s="416"/>
    </row>
    <row r="80" spans="1:52" ht="9" hidden="1" customHeight="1">
      <c r="A80" s="417"/>
      <c r="B80" s="370"/>
      <c r="C80" s="507"/>
      <c r="D80" s="462"/>
      <c r="E80" s="358">
        <f>AB52</f>
        <v>0</v>
      </c>
      <c r="F80" s="359" t="s">
        <v>27</v>
      </c>
      <c r="G80" s="360">
        <f>Z52</f>
        <v>0</v>
      </c>
      <c r="H80" s="358">
        <f>AB56</f>
        <v>0</v>
      </c>
      <c r="I80" s="359" t="s">
        <v>27</v>
      </c>
      <c r="J80" s="360">
        <f>Z56</f>
        <v>0</v>
      </c>
      <c r="K80" s="358">
        <f>AB60</f>
        <v>0</v>
      </c>
      <c r="L80" s="359" t="s">
        <v>27</v>
      </c>
      <c r="M80" s="360">
        <f>Z60</f>
        <v>0</v>
      </c>
      <c r="N80" s="358">
        <f>AB64</f>
        <v>0</v>
      </c>
      <c r="O80" s="359" t="s">
        <v>27</v>
      </c>
      <c r="P80" s="360">
        <f>Z64</f>
        <v>0</v>
      </c>
      <c r="Q80" s="358">
        <f>AB68</f>
        <v>0</v>
      </c>
      <c r="R80" s="460" t="s">
        <v>31</v>
      </c>
      <c r="S80" s="360">
        <f>Z68</f>
        <v>0</v>
      </c>
      <c r="T80" s="358">
        <f>AB72</f>
        <v>0</v>
      </c>
      <c r="U80" s="359" t="s">
        <v>34</v>
      </c>
      <c r="V80" s="360">
        <f>Z72</f>
        <v>0</v>
      </c>
      <c r="W80" s="358">
        <f>AB76</f>
        <v>0</v>
      </c>
      <c r="X80" s="359" t="s">
        <v>27</v>
      </c>
      <c r="Y80" s="360">
        <f>Z76</f>
        <v>0</v>
      </c>
      <c r="Z80" s="358"/>
      <c r="AA80" s="359"/>
      <c r="AB80" s="360"/>
      <c r="AC80" s="358"/>
      <c r="AD80" s="359" t="s">
        <v>27</v>
      </c>
      <c r="AE80" s="360"/>
      <c r="AF80" s="358"/>
      <c r="AG80" s="359" t="s">
        <v>27</v>
      </c>
      <c r="AH80" s="360"/>
      <c r="AI80" s="358">
        <f>E79+H79+K79+N79+Q79+AF79+T79+W79+Z79+AC79</f>
        <v>0</v>
      </c>
      <c r="AJ80" s="359" t="s">
        <v>27</v>
      </c>
      <c r="AK80" s="360">
        <f>G79+J79+M79+P79+S79+AH79+V79+Y79+AB79+AE79</f>
        <v>0</v>
      </c>
      <c r="AL80" s="358">
        <f>E80+H80+K80+N80+Q80+AF80+T80+W80+Z80+AC80+AF80</f>
        <v>0</v>
      </c>
      <c r="AM80" s="359" t="s">
        <v>27</v>
      </c>
      <c r="AN80" s="360">
        <f>G80+J80+M80+P80+S80+AH80+V80+Y80+AB80+AE80+AH80</f>
        <v>0</v>
      </c>
      <c r="AO80" s="358"/>
      <c r="AP80" s="360"/>
      <c r="AQ80" s="9"/>
      <c r="AR80" s="10"/>
      <c r="AS80" s="382"/>
      <c r="AT80" s="383"/>
      <c r="AU80" s="365"/>
      <c r="AV80" s="382"/>
      <c r="AW80" s="383"/>
      <c r="AY80" s="417"/>
      <c r="AZ80" s="417"/>
    </row>
    <row r="81" spans="1:52" ht="9" hidden="1" customHeight="1">
      <c r="A81" s="417"/>
      <c r="B81" s="370"/>
      <c r="C81" s="507"/>
      <c r="D81" s="462"/>
      <c r="E81" s="358"/>
      <c r="F81" s="359"/>
      <c r="G81" s="360"/>
      <c r="H81" s="358"/>
      <c r="I81" s="359"/>
      <c r="J81" s="360"/>
      <c r="K81" s="358"/>
      <c r="L81" s="359"/>
      <c r="M81" s="360"/>
      <c r="N81" s="358"/>
      <c r="O81" s="359"/>
      <c r="P81" s="360"/>
      <c r="Q81" s="358"/>
      <c r="R81" s="460"/>
      <c r="S81" s="360"/>
      <c r="T81" s="358"/>
      <c r="U81" s="359"/>
      <c r="V81" s="360"/>
      <c r="W81" s="358"/>
      <c r="X81" s="359"/>
      <c r="Y81" s="360"/>
      <c r="Z81" s="358"/>
      <c r="AA81" s="359"/>
      <c r="AB81" s="360"/>
      <c r="AC81" s="358"/>
      <c r="AD81" s="359"/>
      <c r="AE81" s="360"/>
      <c r="AF81" s="358"/>
      <c r="AG81" s="359"/>
      <c r="AH81" s="360"/>
      <c r="AI81" s="358"/>
      <c r="AJ81" s="359"/>
      <c r="AK81" s="360"/>
      <c r="AL81" s="358"/>
      <c r="AM81" s="359"/>
      <c r="AN81" s="360"/>
      <c r="AO81" s="358"/>
      <c r="AP81" s="360"/>
      <c r="AQ81" s="9"/>
      <c r="AR81" s="10"/>
      <c r="AS81" s="382"/>
      <c r="AT81" s="383"/>
      <c r="AU81" s="365"/>
      <c r="AV81" s="382"/>
      <c r="AW81" s="383"/>
      <c r="AY81" s="417"/>
      <c r="AZ81" s="417"/>
    </row>
    <row r="82" spans="1:52" ht="9" hidden="1" customHeight="1">
      <c r="A82" s="418"/>
      <c r="B82" s="371"/>
      <c r="C82" s="509"/>
      <c r="D82" s="492"/>
      <c r="E82" s="30"/>
      <c r="F82" s="31"/>
      <c r="G82" s="32"/>
      <c r="H82" s="30"/>
      <c r="I82" s="31"/>
      <c r="J82" s="32"/>
      <c r="K82" s="30"/>
      <c r="L82" s="31"/>
      <c r="M82" s="32"/>
      <c r="N82" s="30"/>
      <c r="O82" s="31"/>
      <c r="P82" s="32"/>
      <c r="Q82" s="30"/>
      <c r="R82" s="128"/>
      <c r="S82" s="32"/>
      <c r="T82" s="30"/>
      <c r="U82" s="31"/>
      <c r="V82" s="32"/>
      <c r="W82" s="30"/>
      <c r="X82" s="31"/>
      <c r="Y82" s="32"/>
      <c r="Z82" s="30"/>
      <c r="AA82" s="31"/>
      <c r="AB82" s="32"/>
      <c r="AC82" s="30"/>
      <c r="AD82" s="31"/>
      <c r="AE82" s="32"/>
      <c r="AF82" s="30"/>
      <c r="AG82" s="31"/>
      <c r="AH82" s="32"/>
      <c r="AI82" s="30"/>
      <c r="AJ82" s="31"/>
      <c r="AK82" s="32"/>
      <c r="AL82" s="355">
        <f>AL80-AN80</f>
        <v>0</v>
      </c>
      <c r="AM82" s="356"/>
      <c r="AN82" s="357"/>
      <c r="AO82" s="378"/>
      <c r="AP82" s="379"/>
      <c r="AQ82" s="9"/>
      <c r="AR82" s="10"/>
      <c r="AS82" s="384"/>
      <c r="AT82" s="385"/>
      <c r="AU82" s="365"/>
      <c r="AV82" s="384"/>
      <c r="AW82" s="385"/>
      <c r="AY82" s="418"/>
      <c r="AZ82" s="418"/>
    </row>
    <row r="83" spans="1:52" ht="9" hidden="1" customHeight="1">
      <c r="A83" s="416"/>
      <c r="B83" s="392">
        <v>9</v>
      </c>
      <c r="C83" s="508" t="e">
        <f>VLOOKUP(A83,WLIST,3,TRUE)&amp;"　"&amp;VLOOKUP(A83,WLIST,4,TRUE)</f>
        <v>#REF!</v>
      </c>
      <c r="D83" s="458" t="e">
        <f>VLOOKUP(A83,WLIST,5,TRUE)</f>
        <v>#REF!</v>
      </c>
      <c r="E83" s="21">
        <f>IF(E84&gt;G84,1,0)</f>
        <v>0</v>
      </c>
      <c r="F83" s="22"/>
      <c r="G83" s="23">
        <f>IF(G84&gt;E84,1,0)</f>
        <v>0</v>
      </c>
      <c r="H83" s="21">
        <f>IF(H84&gt;J84,1,0)</f>
        <v>0</v>
      </c>
      <c r="I83" s="22"/>
      <c r="J83" s="23">
        <f>IF(J84&gt;H84,1,0)</f>
        <v>0</v>
      </c>
      <c r="K83" s="21">
        <f>IF(K84&gt;M84,1,0)</f>
        <v>0</v>
      </c>
      <c r="L83" s="22"/>
      <c r="M83" s="23">
        <f>IF(M84&gt;K84,1,0)</f>
        <v>0</v>
      </c>
      <c r="N83" s="21">
        <f>IF(N84&gt;P84,1,0)</f>
        <v>0</v>
      </c>
      <c r="O83" s="22"/>
      <c r="P83" s="23">
        <f>IF(P84&gt;N84,1,0)</f>
        <v>0</v>
      </c>
      <c r="Q83" s="21">
        <f>IF(Q84&gt;S84,1,0)</f>
        <v>0</v>
      </c>
      <c r="R83" s="127"/>
      <c r="S83" s="23">
        <f>IF(S84&gt;Q84,1,0)</f>
        <v>0</v>
      </c>
      <c r="T83" s="21">
        <f>IF(T84&gt;V84,1,0)</f>
        <v>0</v>
      </c>
      <c r="U83" s="22"/>
      <c r="V83" s="23">
        <f>IF(V84&gt;T84,1,0)</f>
        <v>0</v>
      </c>
      <c r="W83" s="21">
        <f>IF(W84&gt;Y84,1,0)</f>
        <v>0</v>
      </c>
      <c r="X83" s="22"/>
      <c r="Y83" s="23">
        <f>IF(Y84&gt;W84,1,0)</f>
        <v>0</v>
      </c>
      <c r="Z83" s="21">
        <f>IF(Z84&gt;AB84,1,0)</f>
        <v>0</v>
      </c>
      <c r="AA83" s="22"/>
      <c r="AB83" s="23">
        <f>IF(AB84&gt;Z84,1,0)</f>
        <v>0</v>
      </c>
      <c r="AC83" s="21">
        <f>IF(AC84&gt;AE84,1,0)</f>
        <v>0</v>
      </c>
      <c r="AD83" s="22"/>
      <c r="AE83" s="23">
        <f>IF(AE84&gt;AC84,1,0)</f>
        <v>0</v>
      </c>
      <c r="AF83" s="21">
        <f>IF(AF84&gt;AH84,1,0)</f>
        <v>0</v>
      </c>
      <c r="AG83" s="22"/>
      <c r="AH83" s="23">
        <f>IF(AH84&gt;AF84,1,0)</f>
        <v>0</v>
      </c>
      <c r="AI83" s="21"/>
      <c r="AJ83" s="22"/>
      <c r="AK83" s="23"/>
      <c r="AL83" s="24"/>
      <c r="AM83" s="25"/>
      <c r="AN83" s="26"/>
      <c r="AO83" s="380"/>
      <c r="AP83" s="381"/>
      <c r="AQ83" s="9"/>
      <c r="AR83" s="10"/>
      <c r="AS83" s="380"/>
      <c r="AT83" s="381"/>
      <c r="AU83" s="365"/>
      <c r="AV83" s="380"/>
      <c r="AW83" s="381"/>
      <c r="AY83" s="416"/>
      <c r="AZ83" s="416"/>
    </row>
    <row r="84" spans="1:52" ht="9" hidden="1" customHeight="1">
      <c r="A84" s="417"/>
      <c r="B84" s="393"/>
      <c r="C84" s="507"/>
      <c r="D84" s="462"/>
      <c r="E84" s="382">
        <f>AE52</f>
        <v>0</v>
      </c>
      <c r="F84" s="387" t="s">
        <v>27</v>
      </c>
      <c r="G84" s="383">
        <f>AC52</f>
        <v>0</v>
      </c>
      <c r="H84" s="382">
        <f>AE56</f>
        <v>0</v>
      </c>
      <c r="I84" s="387" t="s">
        <v>27</v>
      </c>
      <c r="J84" s="383">
        <f>AC56</f>
        <v>0</v>
      </c>
      <c r="K84" s="382">
        <f>AE60</f>
        <v>0</v>
      </c>
      <c r="L84" s="387" t="s">
        <v>27</v>
      </c>
      <c r="M84" s="383">
        <f>AC60</f>
        <v>0</v>
      </c>
      <c r="N84" s="382">
        <f>AE64</f>
        <v>0</v>
      </c>
      <c r="O84" s="387" t="s">
        <v>27</v>
      </c>
      <c r="P84" s="383">
        <f>AC64</f>
        <v>0</v>
      </c>
      <c r="Q84" s="382">
        <f>AE68</f>
        <v>0</v>
      </c>
      <c r="R84" s="460" t="s">
        <v>31</v>
      </c>
      <c r="S84" s="383">
        <f>AC68</f>
        <v>0</v>
      </c>
      <c r="T84" s="382">
        <f>AE72</f>
        <v>0</v>
      </c>
      <c r="U84" s="387" t="s">
        <v>27</v>
      </c>
      <c r="V84" s="383">
        <f>AC72</f>
        <v>0</v>
      </c>
      <c r="W84" s="358">
        <f>AE76</f>
        <v>0</v>
      </c>
      <c r="X84" s="359" t="s">
        <v>27</v>
      </c>
      <c r="Y84" s="360">
        <f>AC76</f>
        <v>0</v>
      </c>
      <c r="Z84" s="382">
        <f>AE80</f>
        <v>0</v>
      </c>
      <c r="AA84" s="359" t="s">
        <v>27</v>
      </c>
      <c r="AB84" s="383">
        <f>AC80</f>
        <v>0</v>
      </c>
      <c r="AC84" s="382"/>
      <c r="AD84" s="387"/>
      <c r="AE84" s="383"/>
      <c r="AF84" s="382"/>
      <c r="AG84" s="387" t="s">
        <v>27</v>
      </c>
      <c r="AH84" s="383"/>
      <c r="AI84" s="382">
        <f>E83+H83+K83+N83+Q83+AF83+T83+W83+Z83+AC83</f>
        <v>0</v>
      </c>
      <c r="AJ84" s="387" t="s">
        <v>27</v>
      </c>
      <c r="AK84" s="383">
        <f>G83+J83+M83+P83+S83+AH83+V83+Y83+AB83+AE83</f>
        <v>0</v>
      </c>
      <c r="AL84" s="382">
        <f>E84+H84+K84+N84+Q84+AF84+T84+W84+Z84+AC84+AF84</f>
        <v>0</v>
      </c>
      <c r="AM84" s="387" t="s">
        <v>27</v>
      </c>
      <c r="AN84" s="383">
        <f>G84+J84+M84+P84+S84+AH84+V84+Y84+AB84+AE84+AH84</f>
        <v>0</v>
      </c>
      <c r="AO84" s="382"/>
      <c r="AP84" s="383"/>
      <c r="AQ84" s="9"/>
      <c r="AR84" s="10"/>
      <c r="AS84" s="382"/>
      <c r="AT84" s="383"/>
      <c r="AU84" s="365"/>
      <c r="AV84" s="382"/>
      <c r="AW84" s="383"/>
      <c r="AY84" s="417"/>
      <c r="AZ84" s="417"/>
    </row>
    <row r="85" spans="1:52" ht="9" hidden="1" customHeight="1">
      <c r="A85" s="417"/>
      <c r="B85" s="393"/>
      <c r="C85" s="507"/>
      <c r="D85" s="462"/>
      <c r="E85" s="382"/>
      <c r="F85" s="387"/>
      <c r="G85" s="383"/>
      <c r="H85" s="382"/>
      <c r="I85" s="387"/>
      <c r="J85" s="383"/>
      <c r="K85" s="382"/>
      <c r="L85" s="387"/>
      <c r="M85" s="383"/>
      <c r="N85" s="382"/>
      <c r="O85" s="387"/>
      <c r="P85" s="383"/>
      <c r="Q85" s="382"/>
      <c r="R85" s="460"/>
      <c r="S85" s="383"/>
      <c r="T85" s="382"/>
      <c r="U85" s="387"/>
      <c r="V85" s="383"/>
      <c r="W85" s="358"/>
      <c r="X85" s="359"/>
      <c r="Y85" s="360"/>
      <c r="Z85" s="382"/>
      <c r="AA85" s="359"/>
      <c r="AB85" s="383"/>
      <c r="AC85" s="382"/>
      <c r="AD85" s="387"/>
      <c r="AE85" s="383"/>
      <c r="AF85" s="382"/>
      <c r="AG85" s="387"/>
      <c r="AH85" s="383"/>
      <c r="AI85" s="382"/>
      <c r="AJ85" s="387"/>
      <c r="AK85" s="383"/>
      <c r="AL85" s="382"/>
      <c r="AM85" s="387"/>
      <c r="AN85" s="383"/>
      <c r="AO85" s="382"/>
      <c r="AP85" s="383"/>
      <c r="AQ85" s="9"/>
      <c r="AR85" s="10"/>
      <c r="AS85" s="382"/>
      <c r="AT85" s="383"/>
      <c r="AU85" s="365"/>
      <c r="AV85" s="382"/>
      <c r="AW85" s="383"/>
      <c r="AY85" s="417"/>
      <c r="AZ85" s="417"/>
    </row>
    <row r="86" spans="1:52" ht="9" hidden="1" customHeight="1">
      <c r="A86" s="418"/>
      <c r="B86" s="394"/>
      <c r="C86" s="509"/>
      <c r="D86" s="492"/>
      <c r="E86" s="27"/>
      <c r="F86" s="28"/>
      <c r="G86" s="29"/>
      <c r="H86" s="27"/>
      <c r="I86" s="28"/>
      <c r="J86" s="29"/>
      <c r="K86" s="27"/>
      <c r="L86" s="28"/>
      <c r="M86" s="29"/>
      <c r="N86" s="27"/>
      <c r="O86" s="28"/>
      <c r="P86" s="29"/>
      <c r="Q86" s="27"/>
      <c r="R86" s="128"/>
      <c r="S86" s="29"/>
      <c r="T86" s="27"/>
      <c r="U86" s="28"/>
      <c r="V86" s="29"/>
      <c r="W86" s="30"/>
      <c r="X86" s="31"/>
      <c r="Y86" s="32"/>
      <c r="Z86" s="27"/>
      <c r="AA86" s="31"/>
      <c r="AB86" s="29"/>
      <c r="AC86" s="27"/>
      <c r="AD86" s="28"/>
      <c r="AE86" s="29"/>
      <c r="AF86" s="27"/>
      <c r="AG86" s="28"/>
      <c r="AH86" s="29"/>
      <c r="AI86" s="27"/>
      <c r="AJ86" s="28"/>
      <c r="AK86" s="29"/>
      <c r="AL86" s="366">
        <f>AL84-AN84</f>
        <v>0</v>
      </c>
      <c r="AM86" s="367"/>
      <c r="AN86" s="368"/>
      <c r="AO86" s="384"/>
      <c r="AP86" s="385"/>
      <c r="AQ86" s="9"/>
      <c r="AR86" s="10"/>
      <c r="AS86" s="384"/>
      <c r="AT86" s="385"/>
      <c r="AU86" s="365"/>
      <c r="AV86" s="384"/>
      <c r="AW86" s="385"/>
      <c r="AY86" s="418"/>
      <c r="AZ86" s="418"/>
    </row>
    <row r="87" spans="1:52" ht="9" hidden="1" customHeight="1">
      <c r="A87" s="416"/>
      <c r="B87" s="392">
        <v>10</v>
      </c>
      <c r="C87" s="508" t="e">
        <f>VLOOKUP(A87,WLIST,3,TRUE)&amp;"　"&amp;VLOOKUP(A87,WLIST,4,TRUE)</f>
        <v>#REF!</v>
      </c>
      <c r="D87" s="458" t="e">
        <f>VLOOKUP(A87,WLIST,5,TRUE)</f>
        <v>#REF!</v>
      </c>
      <c r="E87" s="21">
        <f>IF(E88&gt;G88,1,0)</f>
        <v>0</v>
      </c>
      <c r="F87" s="22"/>
      <c r="G87" s="23">
        <f>IF(G88&gt;E88,1,0)</f>
        <v>0</v>
      </c>
      <c r="H87" s="21">
        <f>IF(H88&gt;J88,1,0)</f>
        <v>0</v>
      </c>
      <c r="I87" s="22"/>
      <c r="J87" s="23">
        <f>IF(J88&gt;H88,1,0)</f>
        <v>0</v>
      </c>
      <c r="K87" s="21">
        <f>IF(K88&gt;M88,1,0)</f>
        <v>0</v>
      </c>
      <c r="L87" s="22"/>
      <c r="M87" s="23">
        <f>IF(M88&gt;K88,1,0)</f>
        <v>0</v>
      </c>
      <c r="N87" s="21">
        <f>IF(N88&gt;P88,1,0)</f>
        <v>0</v>
      </c>
      <c r="O87" s="22"/>
      <c r="P87" s="23">
        <f>IF(P88&gt;N88,1,0)</f>
        <v>0</v>
      </c>
      <c r="Q87" s="21">
        <f>IF(Q88&gt;S88,1,0)</f>
        <v>0</v>
      </c>
      <c r="R87" s="127"/>
      <c r="S87" s="23">
        <f>IF(S88&gt;Q88,1,0)</f>
        <v>0</v>
      </c>
      <c r="T87" s="21">
        <f>IF(T88&gt;V88,1,0)</f>
        <v>0</v>
      </c>
      <c r="U87" s="22"/>
      <c r="V87" s="23">
        <f>IF(V88&gt;T88,1,0)</f>
        <v>0</v>
      </c>
      <c r="W87" s="21">
        <f>IF(W88&gt;Y88,1,0)</f>
        <v>0</v>
      </c>
      <c r="X87" s="22"/>
      <c r="Y87" s="23">
        <f>IF(Y88&gt;W88,1,0)</f>
        <v>0</v>
      </c>
      <c r="Z87" s="21">
        <f>IF(Z88&gt;AB88,1,0)</f>
        <v>0</v>
      </c>
      <c r="AA87" s="22"/>
      <c r="AB87" s="23">
        <f>IF(AB88&gt;Z88,1,0)</f>
        <v>0</v>
      </c>
      <c r="AC87" s="21">
        <f>IF(AC88&gt;AE88,1,0)</f>
        <v>0</v>
      </c>
      <c r="AD87" s="22"/>
      <c r="AE87" s="23">
        <f>IF(AE88&gt;AC88,1,0)</f>
        <v>0</v>
      </c>
      <c r="AF87" s="21">
        <f>IF(AF88&gt;AH88,1,0)</f>
        <v>0</v>
      </c>
      <c r="AG87" s="22"/>
      <c r="AH87" s="23">
        <f>IF(AH88&gt;AF88,1,0)</f>
        <v>0</v>
      </c>
      <c r="AI87" s="21"/>
      <c r="AJ87" s="22"/>
      <c r="AK87" s="23"/>
      <c r="AL87" s="24"/>
      <c r="AM87" s="25"/>
      <c r="AN87" s="26"/>
      <c r="AO87" s="380"/>
      <c r="AP87" s="381"/>
      <c r="AQ87" s="9"/>
      <c r="AR87" s="10"/>
      <c r="AS87" s="380"/>
      <c r="AT87" s="381"/>
      <c r="AU87" s="365"/>
      <c r="AV87" s="380"/>
      <c r="AW87" s="381"/>
      <c r="AY87" s="416"/>
      <c r="AZ87" s="416"/>
    </row>
    <row r="88" spans="1:52" ht="9" hidden="1" customHeight="1">
      <c r="A88" s="417"/>
      <c r="B88" s="393"/>
      <c r="C88" s="507"/>
      <c r="D88" s="462"/>
      <c r="E88" s="382">
        <f>AH52</f>
        <v>0</v>
      </c>
      <c r="F88" s="387" t="s">
        <v>27</v>
      </c>
      <c r="G88" s="383">
        <f>AF52</f>
        <v>0</v>
      </c>
      <c r="H88" s="382">
        <f>AH56</f>
        <v>0</v>
      </c>
      <c r="I88" s="387" t="s">
        <v>27</v>
      </c>
      <c r="J88" s="383">
        <f>AF56</f>
        <v>0</v>
      </c>
      <c r="K88" s="382">
        <f>AH60</f>
        <v>0</v>
      </c>
      <c r="L88" s="387" t="s">
        <v>27</v>
      </c>
      <c r="M88" s="383">
        <f>AF60</f>
        <v>0</v>
      </c>
      <c r="N88" s="382">
        <f>AH64</f>
        <v>0</v>
      </c>
      <c r="O88" s="387" t="s">
        <v>27</v>
      </c>
      <c r="P88" s="383">
        <f>AF64</f>
        <v>0</v>
      </c>
      <c r="Q88" s="382">
        <f>AH68</f>
        <v>0</v>
      </c>
      <c r="R88" s="460" t="s">
        <v>31</v>
      </c>
      <c r="S88" s="383">
        <f>AF84</f>
        <v>0</v>
      </c>
      <c r="T88" s="382">
        <f>AH72</f>
        <v>0</v>
      </c>
      <c r="U88" s="387" t="s">
        <v>27</v>
      </c>
      <c r="V88" s="383">
        <f>AF72</f>
        <v>0</v>
      </c>
      <c r="W88" s="358">
        <f>AH76</f>
        <v>0</v>
      </c>
      <c r="X88" s="359" t="s">
        <v>27</v>
      </c>
      <c r="Y88" s="360">
        <f>AF76</f>
        <v>0</v>
      </c>
      <c r="Z88" s="382">
        <f>AH80</f>
        <v>0</v>
      </c>
      <c r="AA88" s="359" t="s">
        <v>27</v>
      </c>
      <c r="AB88" s="383">
        <f>AF80</f>
        <v>0</v>
      </c>
      <c r="AC88" s="382">
        <f>AH84</f>
        <v>0</v>
      </c>
      <c r="AD88" s="387" t="s">
        <v>27</v>
      </c>
      <c r="AE88" s="383">
        <f>AF84</f>
        <v>0</v>
      </c>
      <c r="AF88" s="382"/>
      <c r="AG88" s="387"/>
      <c r="AH88" s="383"/>
      <c r="AI88" s="382">
        <f>E87+H87+K87+N87+Q87+AF87+T87+W87+Z87+AC87</f>
        <v>0</v>
      </c>
      <c r="AJ88" s="387" t="s">
        <v>27</v>
      </c>
      <c r="AK88" s="383">
        <f>G87+J87+M87+P87+S87+AH87+V87+Y87+AB87+AE87</f>
        <v>0</v>
      </c>
      <c r="AL88" s="382">
        <f>E88+H88+K88+N88+Q88+AF88+T88+W88+Z88+AC88+AF88</f>
        <v>0</v>
      </c>
      <c r="AM88" s="387" t="s">
        <v>27</v>
      </c>
      <c r="AN88" s="383">
        <f>G88+J88+M88+P88+S88+AH88+V88+Y88+AB88+AE88+AH88</f>
        <v>0</v>
      </c>
      <c r="AO88" s="382"/>
      <c r="AP88" s="383"/>
      <c r="AQ88" s="9"/>
      <c r="AR88" s="10"/>
      <c r="AS88" s="382"/>
      <c r="AT88" s="383"/>
      <c r="AU88" s="365"/>
      <c r="AV88" s="382"/>
      <c r="AW88" s="383"/>
      <c r="AY88" s="417"/>
      <c r="AZ88" s="417"/>
    </row>
    <row r="89" spans="1:52" ht="9" hidden="1" customHeight="1">
      <c r="A89" s="417"/>
      <c r="B89" s="393"/>
      <c r="C89" s="507"/>
      <c r="D89" s="462"/>
      <c r="E89" s="382"/>
      <c r="F89" s="387"/>
      <c r="G89" s="383"/>
      <c r="H89" s="382"/>
      <c r="I89" s="387"/>
      <c r="J89" s="383"/>
      <c r="K89" s="382"/>
      <c r="L89" s="387"/>
      <c r="M89" s="383"/>
      <c r="N89" s="382"/>
      <c r="O89" s="387"/>
      <c r="P89" s="383"/>
      <c r="Q89" s="382"/>
      <c r="R89" s="460"/>
      <c r="S89" s="383"/>
      <c r="T89" s="382"/>
      <c r="U89" s="387"/>
      <c r="V89" s="383"/>
      <c r="W89" s="358"/>
      <c r="X89" s="359"/>
      <c r="Y89" s="360"/>
      <c r="Z89" s="382"/>
      <c r="AA89" s="359"/>
      <c r="AB89" s="383"/>
      <c r="AC89" s="382"/>
      <c r="AD89" s="387"/>
      <c r="AE89" s="383"/>
      <c r="AF89" s="382"/>
      <c r="AG89" s="387"/>
      <c r="AH89" s="383"/>
      <c r="AI89" s="382"/>
      <c r="AJ89" s="387"/>
      <c r="AK89" s="383"/>
      <c r="AL89" s="382"/>
      <c r="AM89" s="387"/>
      <c r="AN89" s="383"/>
      <c r="AO89" s="382"/>
      <c r="AP89" s="383"/>
      <c r="AQ89" s="9"/>
      <c r="AR89" s="10"/>
      <c r="AS89" s="382"/>
      <c r="AT89" s="383"/>
      <c r="AU89" s="365"/>
      <c r="AV89" s="382"/>
      <c r="AW89" s="383"/>
      <c r="AY89" s="417"/>
      <c r="AZ89" s="417"/>
    </row>
    <row r="90" spans="1:52" ht="9" hidden="1" customHeight="1">
      <c r="A90" s="418"/>
      <c r="B90" s="394"/>
      <c r="C90" s="509"/>
      <c r="D90" s="492"/>
      <c r="E90" s="27"/>
      <c r="F90" s="28"/>
      <c r="G90" s="29"/>
      <c r="H90" s="27"/>
      <c r="I90" s="28"/>
      <c r="J90" s="29"/>
      <c r="K90" s="27"/>
      <c r="L90" s="28"/>
      <c r="M90" s="29"/>
      <c r="N90" s="27"/>
      <c r="O90" s="28"/>
      <c r="P90" s="29"/>
      <c r="Q90" s="27"/>
      <c r="R90" s="128"/>
      <c r="S90" s="29"/>
      <c r="T90" s="27"/>
      <c r="U90" s="28"/>
      <c r="V90" s="29"/>
      <c r="W90" s="30"/>
      <c r="X90" s="31"/>
      <c r="Y90" s="32"/>
      <c r="Z90" s="27"/>
      <c r="AA90" s="31"/>
      <c r="AB90" s="29"/>
      <c r="AC90" s="27"/>
      <c r="AD90" s="28"/>
      <c r="AE90" s="29"/>
      <c r="AF90" s="27"/>
      <c r="AG90" s="28"/>
      <c r="AH90" s="29"/>
      <c r="AI90" s="27"/>
      <c r="AJ90" s="28"/>
      <c r="AK90" s="29"/>
      <c r="AL90" s="366">
        <f>AL88-AN88</f>
        <v>0</v>
      </c>
      <c r="AM90" s="367"/>
      <c r="AN90" s="368"/>
      <c r="AO90" s="384"/>
      <c r="AP90" s="385"/>
      <c r="AQ90" s="9"/>
      <c r="AR90" s="10"/>
      <c r="AS90" s="384"/>
      <c r="AT90" s="385"/>
      <c r="AU90" s="365"/>
      <c r="AV90" s="384"/>
      <c r="AW90" s="385"/>
      <c r="AY90" s="418"/>
      <c r="AZ90" s="418"/>
    </row>
    <row r="91" spans="1:52" ht="9" customHeight="1">
      <c r="C91" s="112"/>
    </row>
    <row r="92" spans="1:52" ht="13.5">
      <c r="B92" t="s">
        <v>35</v>
      </c>
    </row>
    <row r="93" spans="1:52" ht="5.25" customHeight="1"/>
    <row r="94" spans="1:52" s="4" customFormat="1" ht="15" customHeight="1">
      <c r="B94" s="3" t="s">
        <v>33</v>
      </c>
      <c r="C94" s="2" t="s">
        <v>13</v>
      </c>
      <c r="D94" s="13" t="s">
        <v>10</v>
      </c>
      <c r="E94" s="407">
        <v>1</v>
      </c>
      <c r="F94" s="408"/>
      <c r="G94" s="409"/>
      <c r="H94" s="407">
        <v>2</v>
      </c>
      <c r="I94" s="408"/>
      <c r="J94" s="409"/>
      <c r="K94" s="407">
        <v>3</v>
      </c>
      <c r="L94" s="408"/>
      <c r="M94" s="409"/>
      <c r="N94" s="407">
        <v>4</v>
      </c>
      <c r="O94" s="408"/>
      <c r="P94" s="409"/>
      <c r="Q94" s="407">
        <v>5</v>
      </c>
      <c r="R94" s="408"/>
      <c r="S94" s="409"/>
      <c r="T94" s="407">
        <v>6</v>
      </c>
      <c r="U94" s="408"/>
      <c r="V94" s="409"/>
      <c r="W94" s="413">
        <v>7</v>
      </c>
      <c r="X94" s="414"/>
      <c r="Y94" s="415"/>
      <c r="Z94" s="413">
        <v>8</v>
      </c>
      <c r="AA94" s="414"/>
      <c r="AB94" s="415"/>
      <c r="AC94" s="407">
        <v>9</v>
      </c>
      <c r="AD94" s="408"/>
      <c r="AE94" s="409"/>
      <c r="AF94" s="407">
        <v>10</v>
      </c>
      <c r="AG94" s="408"/>
      <c r="AH94" s="409"/>
      <c r="AI94" s="407" t="s">
        <v>11</v>
      </c>
      <c r="AJ94" s="408"/>
      <c r="AK94" s="409"/>
      <c r="AL94" s="410" t="s">
        <v>14</v>
      </c>
      <c r="AM94" s="411"/>
      <c r="AN94" s="412"/>
      <c r="AO94" s="407" t="s">
        <v>12</v>
      </c>
      <c r="AP94" s="409"/>
      <c r="AQ94" s="11"/>
      <c r="AR94" s="12"/>
    </row>
    <row r="95" spans="1:52" ht="9" customHeight="1">
      <c r="A95" s="416" t="e">
        <f>VLOOKUP(AY95,onna,2)</f>
        <v>#REF!</v>
      </c>
      <c r="B95" s="392">
        <v>1</v>
      </c>
      <c r="C95" s="508" t="e">
        <f>VLOOKUP(A95,WLIST,2,TRUE)&amp;"　"&amp;VLOOKUP(A95,WLIST,3,TRUE)</f>
        <v>#REF!</v>
      </c>
      <c r="D95" s="458" t="e">
        <f>VLOOKUP(A95,WLIST,4,TRUE)</f>
        <v>#REF!</v>
      </c>
      <c r="E95" s="21">
        <f>IF(E96&gt;G96,1,0)</f>
        <v>0</v>
      </c>
      <c r="F95" s="22"/>
      <c r="G95" s="23">
        <f>IF(G96&gt;E96,1,0)</f>
        <v>0</v>
      </c>
      <c r="H95" s="21">
        <f>IF(H96&gt;J96,1,0)</f>
        <v>0</v>
      </c>
      <c r="I95" s="22"/>
      <c r="J95" s="23">
        <f>IF(J96&gt;H96,1,0)</f>
        <v>0</v>
      </c>
      <c r="K95" s="21">
        <f>IF(K96&gt;M96,1,0)</f>
        <v>0</v>
      </c>
      <c r="L95" s="22"/>
      <c r="M95" s="23">
        <f>IF(M96&gt;K96,1,0)</f>
        <v>0</v>
      </c>
      <c r="N95" s="21">
        <f>IF(N96&gt;P96,1,0)</f>
        <v>0</v>
      </c>
      <c r="O95" s="22"/>
      <c r="P95" s="23">
        <f>IF(P96&gt;N96,1,0)</f>
        <v>0</v>
      </c>
      <c r="Q95" s="21">
        <f>IF(Q96&gt;S96,1,0)</f>
        <v>0</v>
      </c>
      <c r="R95" s="127"/>
      <c r="S95" s="23">
        <f>IF(S96&gt;Q96,1,0)</f>
        <v>0</v>
      </c>
      <c r="T95" s="21">
        <f>IF(T96&gt;V96,1,0)</f>
        <v>0</v>
      </c>
      <c r="U95" s="22"/>
      <c r="V95" s="23">
        <f>IF(V96&gt;T96,1,0)</f>
        <v>0</v>
      </c>
      <c r="W95" s="21">
        <f>IF(W96&gt;Y96,1,0)</f>
        <v>0</v>
      </c>
      <c r="X95" s="22"/>
      <c r="Y95" s="23">
        <f>IF(Y96&gt;W96,1,0)</f>
        <v>0</v>
      </c>
      <c r="Z95" s="21">
        <f>IF(Z96&gt;AB96,1,0)</f>
        <v>0</v>
      </c>
      <c r="AA95" s="22"/>
      <c r="AB95" s="23">
        <f>IF(AB96&gt;Z96,1,0)</f>
        <v>0</v>
      </c>
      <c r="AC95" s="21">
        <f>IF(AC96&gt;AE96,1,0)</f>
        <v>0</v>
      </c>
      <c r="AD95" s="22"/>
      <c r="AE95" s="23">
        <f>IF(AE96&gt;AC96,1,0)</f>
        <v>0</v>
      </c>
      <c r="AF95" s="21">
        <f>IF(AF96&gt;AH96,1,0)</f>
        <v>0</v>
      </c>
      <c r="AG95" s="22"/>
      <c r="AH95" s="23">
        <f>IF(AH96&gt;AF96,1,0)</f>
        <v>0</v>
      </c>
      <c r="AI95" s="21"/>
      <c r="AJ95" s="22"/>
      <c r="AK95" s="23"/>
      <c r="AL95" s="24"/>
      <c r="AM95" s="25"/>
      <c r="AN95" s="26"/>
      <c r="AO95" s="376" t="e">
        <f>RANK(AV95,AV$51:AW$90)</f>
        <v>#DIV/0!</v>
      </c>
      <c r="AP95" s="377"/>
      <c r="AQ95" s="9"/>
      <c r="AR95" s="10"/>
      <c r="AS95" s="380" t="e">
        <f>AI96/(AI96+AK96)</f>
        <v>#DIV/0!</v>
      </c>
      <c r="AT95" s="381"/>
      <c r="AU95" s="365"/>
      <c r="AV95" s="380" t="e">
        <f>AS95+AU95</f>
        <v>#DIV/0!</v>
      </c>
      <c r="AW95" s="381"/>
      <c r="AY95" s="365">
        <f>AY141+1</f>
        <v>5</v>
      </c>
      <c r="AZ95" s="416">
        <v>271</v>
      </c>
    </row>
    <row r="96" spans="1:52" ht="9" customHeight="1">
      <c r="A96" s="418"/>
      <c r="B96" s="393"/>
      <c r="C96" s="512"/>
      <c r="D96" s="459"/>
      <c r="E96" s="382"/>
      <c r="F96" s="387"/>
      <c r="G96" s="383"/>
      <c r="H96" s="382"/>
      <c r="I96" s="387" t="s">
        <v>27</v>
      </c>
      <c r="J96" s="383"/>
      <c r="K96" s="382"/>
      <c r="L96" s="387" t="s">
        <v>27</v>
      </c>
      <c r="M96" s="383"/>
      <c r="N96" s="382"/>
      <c r="O96" s="387" t="s">
        <v>27</v>
      </c>
      <c r="P96" s="383"/>
      <c r="Q96" s="358"/>
      <c r="R96" s="460" t="s">
        <v>31</v>
      </c>
      <c r="S96" s="360"/>
      <c r="T96" s="382"/>
      <c r="U96" s="387" t="s">
        <v>27</v>
      </c>
      <c r="V96" s="383"/>
      <c r="W96" s="358"/>
      <c r="X96" s="359" t="s">
        <v>27</v>
      </c>
      <c r="Y96" s="360"/>
      <c r="Z96" s="382"/>
      <c r="AA96" s="359" t="s">
        <v>27</v>
      </c>
      <c r="AB96" s="383"/>
      <c r="AC96" s="382"/>
      <c r="AD96" s="387" t="s">
        <v>27</v>
      </c>
      <c r="AE96" s="383"/>
      <c r="AF96" s="382"/>
      <c r="AG96" s="387" t="s">
        <v>27</v>
      </c>
      <c r="AH96" s="383"/>
      <c r="AI96" s="382">
        <f>E95+H95+K95+N95+Q95+AF95+T95+W95+Z95+AC95</f>
        <v>0</v>
      </c>
      <c r="AJ96" s="387" t="s">
        <v>27</v>
      </c>
      <c r="AK96" s="383">
        <f>G95+J95+M95+P95+S95+AH95+V95+Y95+AB95+AE95</f>
        <v>0</v>
      </c>
      <c r="AL96" s="382">
        <f>E96+H96+K96+N96+Q96+AF96+T96+W96+Z96+AC96+AF96</f>
        <v>0</v>
      </c>
      <c r="AM96" s="387" t="s">
        <v>27</v>
      </c>
      <c r="AN96" s="383">
        <f>G96+J96+M96+P96+S96+AH96+V96+Y96+AB96+AE96+AH96</f>
        <v>0</v>
      </c>
      <c r="AO96" s="358"/>
      <c r="AP96" s="360"/>
      <c r="AQ96" s="9"/>
      <c r="AR96" s="10"/>
      <c r="AS96" s="382"/>
      <c r="AT96" s="383"/>
      <c r="AU96" s="365"/>
      <c r="AV96" s="382"/>
      <c r="AW96" s="383"/>
      <c r="AY96" s="365"/>
      <c r="AZ96" s="418"/>
    </row>
    <row r="97" spans="1:52" ht="9" customHeight="1">
      <c r="A97" s="416" t="e">
        <f>VLOOKUP(AY97,onna,2)</f>
        <v>#REF!</v>
      </c>
      <c r="B97" s="393"/>
      <c r="C97" s="507" t="e">
        <f>VLOOKUP(A97,WLIST,2,TRUE)&amp;"　"&amp;VLOOKUP(A97,WLIST,3,TRUE)</f>
        <v>#REF!</v>
      </c>
      <c r="D97" s="462" t="e">
        <f>VLOOKUP(A97,WLIST,4,TRUE)</f>
        <v>#REF!</v>
      </c>
      <c r="E97" s="382"/>
      <c r="F97" s="387"/>
      <c r="G97" s="383"/>
      <c r="H97" s="382"/>
      <c r="I97" s="387"/>
      <c r="J97" s="383"/>
      <c r="K97" s="382"/>
      <c r="L97" s="387"/>
      <c r="M97" s="383"/>
      <c r="N97" s="382"/>
      <c r="O97" s="387"/>
      <c r="P97" s="383"/>
      <c r="Q97" s="358"/>
      <c r="R97" s="460"/>
      <c r="S97" s="360"/>
      <c r="T97" s="382"/>
      <c r="U97" s="387"/>
      <c r="V97" s="383"/>
      <c r="W97" s="358"/>
      <c r="X97" s="359"/>
      <c r="Y97" s="360"/>
      <c r="Z97" s="382"/>
      <c r="AA97" s="359"/>
      <c r="AB97" s="383"/>
      <c r="AC97" s="382"/>
      <c r="AD97" s="387"/>
      <c r="AE97" s="383"/>
      <c r="AF97" s="382"/>
      <c r="AG97" s="387"/>
      <c r="AH97" s="383"/>
      <c r="AI97" s="382"/>
      <c r="AJ97" s="387"/>
      <c r="AK97" s="383"/>
      <c r="AL97" s="382"/>
      <c r="AM97" s="387"/>
      <c r="AN97" s="383"/>
      <c r="AO97" s="358"/>
      <c r="AP97" s="360"/>
      <c r="AQ97" s="9"/>
      <c r="AR97" s="10"/>
      <c r="AS97" s="382"/>
      <c r="AT97" s="383"/>
      <c r="AU97" s="365"/>
      <c r="AV97" s="382"/>
      <c r="AW97" s="383"/>
      <c r="AY97" s="365">
        <f>AY95+1</f>
        <v>6</v>
      </c>
      <c r="AZ97" s="416">
        <v>71</v>
      </c>
    </row>
    <row r="98" spans="1:52" ht="9" customHeight="1">
      <c r="A98" s="418"/>
      <c r="B98" s="394"/>
      <c r="C98" s="507"/>
      <c r="D98" s="462"/>
      <c r="E98" s="27"/>
      <c r="F98" s="28"/>
      <c r="G98" s="29"/>
      <c r="H98" s="27"/>
      <c r="I98" s="28"/>
      <c r="J98" s="29"/>
      <c r="K98" s="27"/>
      <c r="L98" s="28"/>
      <c r="M98" s="29"/>
      <c r="N98" s="27"/>
      <c r="O98" s="28"/>
      <c r="P98" s="29"/>
      <c r="Q98" s="30"/>
      <c r="R98" s="128"/>
      <c r="S98" s="32"/>
      <c r="T98" s="27"/>
      <c r="U98" s="28"/>
      <c r="V98" s="29"/>
      <c r="W98" s="30"/>
      <c r="X98" s="31"/>
      <c r="Y98" s="32"/>
      <c r="Z98" s="27"/>
      <c r="AA98" s="31"/>
      <c r="AB98" s="29"/>
      <c r="AC98" s="27"/>
      <c r="AD98" s="28"/>
      <c r="AE98" s="29"/>
      <c r="AF98" s="27"/>
      <c r="AG98" s="28"/>
      <c r="AH98" s="29"/>
      <c r="AI98" s="27"/>
      <c r="AJ98" s="28"/>
      <c r="AK98" s="29"/>
      <c r="AL98" s="366">
        <f>AL96-AN96</f>
        <v>0</v>
      </c>
      <c r="AM98" s="367"/>
      <c r="AN98" s="368"/>
      <c r="AO98" s="378"/>
      <c r="AP98" s="379"/>
      <c r="AQ98" s="9"/>
      <c r="AR98" s="10"/>
      <c r="AS98" s="384"/>
      <c r="AT98" s="385"/>
      <c r="AU98" s="365"/>
      <c r="AV98" s="384"/>
      <c r="AW98" s="385"/>
      <c r="AY98" s="365"/>
      <c r="AZ98" s="418"/>
    </row>
    <row r="99" spans="1:52" ht="9" customHeight="1">
      <c r="A99" s="416" t="e">
        <f>VLOOKUP(AY99,onna,2)</f>
        <v>#REF!</v>
      </c>
      <c r="B99" s="392">
        <v>2</v>
      </c>
      <c r="C99" s="508" t="e">
        <f>VLOOKUP(A99,WLIST,2,TRUE)&amp;"　"&amp;VLOOKUP(A99,WLIST,3,TRUE)</f>
        <v>#REF!</v>
      </c>
      <c r="D99" s="458" t="e">
        <f>VLOOKUP(A99,WLIST,4,TRUE)</f>
        <v>#REF!</v>
      </c>
      <c r="E99" s="21">
        <f>IF(E100&gt;G100,1,0)</f>
        <v>0</v>
      </c>
      <c r="F99" s="22"/>
      <c r="G99" s="23">
        <f>IF(G100&gt;E100,1,0)</f>
        <v>0</v>
      </c>
      <c r="H99" s="21">
        <f>IF(H100&gt;J100,1,0)</f>
        <v>0</v>
      </c>
      <c r="I99" s="22"/>
      <c r="J99" s="23">
        <f>IF(J100&gt;H100,1,0)</f>
        <v>0</v>
      </c>
      <c r="K99" s="21">
        <f>IF(K100&gt;M100,1,0)</f>
        <v>0</v>
      </c>
      <c r="L99" s="22"/>
      <c r="M99" s="23">
        <f>IF(M100&gt;K100,1,0)</f>
        <v>0</v>
      </c>
      <c r="N99" s="21">
        <f>IF(N100&gt;P100,1,0)</f>
        <v>0</v>
      </c>
      <c r="O99" s="22"/>
      <c r="P99" s="23">
        <f>IF(P100&gt;N100,1,0)</f>
        <v>0</v>
      </c>
      <c r="Q99" s="21">
        <f>IF(Q100&gt;S100,1,0)</f>
        <v>0</v>
      </c>
      <c r="R99" s="127"/>
      <c r="S99" s="23">
        <f>IF(S100&gt;Q100,1,0)</f>
        <v>0</v>
      </c>
      <c r="T99" s="21">
        <f>IF(T100&gt;V100,1,0)</f>
        <v>0</v>
      </c>
      <c r="U99" s="22"/>
      <c r="V99" s="23">
        <f>IF(V100&gt;T100,1,0)</f>
        <v>0</v>
      </c>
      <c r="W99" s="21">
        <f>IF(W100&gt;Y100,1,0)</f>
        <v>0</v>
      </c>
      <c r="X99" s="22"/>
      <c r="Y99" s="23">
        <f>IF(Y100&gt;W100,1,0)</f>
        <v>0</v>
      </c>
      <c r="Z99" s="21">
        <f>IF(Z100&gt;AB100,1,0)</f>
        <v>0</v>
      </c>
      <c r="AA99" s="22"/>
      <c r="AB99" s="23">
        <f>IF(AB100&gt;Z100,1,0)</f>
        <v>0</v>
      </c>
      <c r="AC99" s="21">
        <f>IF(AC100&gt;AE100,1,0)</f>
        <v>0</v>
      </c>
      <c r="AD99" s="22"/>
      <c r="AE99" s="23">
        <f>IF(AE100&gt;AC100,1,0)</f>
        <v>0</v>
      </c>
      <c r="AF99" s="21">
        <f>IF(AF100&gt;AH100,1,0)</f>
        <v>0</v>
      </c>
      <c r="AG99" s="22"/>
      <c r="AH99" s="23">
        <f>IF(AH100&gt;AF100,1,0)</f>
        <v>0</v>
      </c>
      <c r="AI99" s="21"/>
      <c r="AJ99" s="22"/>
      <c r="AK99" s="23"/>
      <c r="AL99" s="24"/>
      <c r="AM99" s="25"/>
      <c r="AN99" s="26"/>
      <c r="AO99" s="376" t="e">
        <f>RANK(AV99,AV$51:AW$90)</f>
        <v>#DIV/0!</v>
      </c>
      <c r="AP99" s="377"/>
      <c r="AQ99" s="9"/>
      <c r="AR99" s="10"/>
      <c r="AS99" s="380" t="e">
        <f>AI100/(AI100+AK100)</f>
        <v>#DIV/0!</v>
      </c>
      <c r="AT99" s="381"/>
      <c r="AU99" s="365"/>
      <c r="AV99" s="380" t="e">
        <f>AS99+AU99</f>
        <v>#DIV/0!</v>
      </c>
      <c r="AW99" s="381"/>
      <c r="AY99" s="504">
        <f>AY57+1</f>
        <v>11</v>
      </c>
      <c r="AZ99" s="416">
        <v>22</v>
      </c>
    </row>
    <row r="100" spans="1:52" ht="9" customHeight="1">
      <c r="A100" s="418"/>
      <c r="B100" s="393"/>
      <c r="C100" s="512"/>
      <c r="D100" s="459"/>
      <c r="E100" s="382">
        <f>J96</f>
        <v>0</v>
      </c>
      <c r="F100" s="387" t="s">
        <v>27</v>
      </c>
      <c r="G100" s="383">
        <f>H96</f>
        <v>0</v>
      </c>
      <c r="H100" s="382"/>
      <c r="I100" s="387"/>
      <c r="J100" s="383"/>
      <c r="K100" s="382"/>
      <c r="L100" s="387" t="s">
        <v>27</v>
      </c>
      <c r="M100" s="383"/>
      <c r="N100" s="382"/>
      <c r="O100" s="387" t="s">
        <v>27</v>
      </c>
      <c r="P100" s="383"/>
      <c r="Q100" s="358"/>
      <c r="R100" s="460" t="s">
        <v>31</v>
      </c>
      <c r="S100" s="360"/>
      <c r="T100" s="382"/>
      <c r="U100" s="387" t="s">
        <v>27</v>
      </c>
      <c r="V100" s="383"/>
      <c r="W100" s="358"/>
      <c r="X100" s="359" t="s">
        <v>27</v>
      </c>
      <c r="Y100" s="360"/>
      <c r="Z100" s="382"/>
      <c r="AA100" s="359" t="s">
        <v>27</v>
      </c>
      <c r="AB100" s="383"/>
      <c r="AC100" s="382"/>
      <c r="AD100" s="387" t="s">
        <v>27</v>
      </c>
      <c r="AE100" s="383"/>
      <c r="AF100" s="382"/>
      <c r="AG100" s="387" t="s">
        <v>27</v>
      </c>
      <c r="AH100" s="383"/>
      <c r="AI100" s="382">
        <f>E99+H99+K99+N99+Q99+AF99+T99+W99+Z99+AC99</f>
        <v>0</v>
      </c>
      <c r="AJ100" s="387" t="s">
        <v>27</v>
      </c>
      <c r="AK100" s="383">
        <f>G99+J99+M99+P99+S99+AH99+V99+Y99+AB99+AE99</f>
        <v>0</v>
      </c>
      <c r="AL100" s="382">
        <f>E100+H100+K100+N100+Q100+AF100+T100+W100+Z100+AC100+AF100</f>
        <v>0</v>
      </c>
      <c r="AM100" s="387" t="s">
        <v>27</v>
      </c>
      <c r="AN100" s="383">
        <f>G100+J100+M100+P100+S100+AH100+V100+Y100+AB100+AE100+AH100</f>
        <v>0</v>
      </c>
      <c r="AO100" s="358"/>
      <c r="AP100" s="360"/>
      <c r="AQ100" s="9"/>
      <c r="AR100" s="10"/>
      <c r="AS100" s="382"/>
      <c r="AT100" s="383"/>
      <c r="AU100" s="365"/>
      <c r="AV100" s="382"/>
      <c r="AW100" s="383"/>
      <c r="AY100" s="365"/>
      <c r="AZ100" s="418"/>
    </row>
    <row r="101" spans="1:52" ht="9" customHeight="1">
      <c r="A101" s="416" t="e">
        <f>VLOOKUP(AY101,onna,2)</f>
        <v>#REF!</v>
      </c>
      <c r="B101" s="393"/>
      <c r="C101" s="507" t="e">
        <f>VLOOKUP(A101,WLIST,2,TRUE)&amp;"　"&amp;VLOOKUP(A101,WLIST,3,TRUE)</f>
        <v>#REF!</v>
      </c>
      <c r="D101" s="462" t="e">
        <f>VLOOKUP(A101,WLIST,4,TRUE)</f>
        <v>#REF!</v>
      </c>
      <c r="E101" s="382"/>
      <c r="F101" s="387"/>
      <c r="G101" s="383"/>
      <c r="H101" s="382"/>
      <c r="I101" s="387"/>
      <c r="J101" s="383"/>
      <c r="K101" s="382"/>
      <c r="L101" s="387"/>
      <c r="M101" s="383"/>
      <c r="N101" s="382"/>
      <c r="O101" s="387"/>
      <c r="P101" s="383"/>
      <c r="Q101" s="358"/>
      <c r="R101" s="460"/>
      <c r="S101" s="360"/>
      <c r="T101" s="382"/>
      <c r="U101" s="387"/>
      <c r="V101" s="383"/>
      <c r="W101" s="358"/>
      <c r="X101" s="359"/>
      <c r="Y101" s="360"/>
      <c r="Z101" s="382"/>
      <c r="AA101" s="359"/>
      <c r="AB101" s="383"/>
      <c r="AC101" s="382"/>
      <c r="AD101" s="387"/>
      <c r="AE101" s="383"/>
      <c r="AF101" s="382"/>
      <c r="AG101" s="387"/>
      <c r="AH101" s="383"/>
      <c r="AI101" s="382"/>
      <c r="AJ101" s="387"/>
      <c r="AK101" s="383"/>
      <c r="AL101" s="382"/>
      <c r="AM101" s="387"/>
      <c r="AN101" s="383"/>
      <c r="AO101" s="358"/>
      <c r="AP101" s="360"/>
      <c r="AQ101" s="9"/>
      <c r="AR101" s="10"/>
      <c r="AS101" s="382"/>
      <c r="AT101" s="383"/>
      <c r="AU101" s="365"/>
      <c r="AV101" s="382"/>
      <c r="AW101" s="383"/>
      <c r="AY101" s="365">
        <f>AY99+1</f>
        <v>12</v>
      </c>
      <c r="AZ101" s="416">
        <v>30</v>
      </c>
    </row>
    <row r="102" spans="1:52" ht="9" customHeight="1">
      <c r="A102" s="418"/>
      <c r="B102" s="394"/>
      <c r="C102" s="507"/>
      <c r="D102" s="462"/>
      <c r="E102" s="27"/>
      <c r="F102" s="28"/>
      <c r="G102" s="29"/>
      <c r="H102" s="27"/>
      <c r="I102" s="28"/>
      <c r="J102" s="29"/>
      <c r="K102" s="27"/>
      <c r="L102" s="28"/>
      <c r="M102" s="29"/>
      <c r="N102" s="27"/>
      <c r="O102" s="28"/>
      <c r="P102" s="29"/>
      <c r="Q102" s="30"/>
      <c r="R102" s="128"/>
      <c r="S102" s="32"/>
      <c r="T102" s="27"/>
      <c r="U102" s="28"/>
      <c r="V102" s="29"/>
      <c r="W102" s="30"/>
      <c r="X102" s="31"/>
      <c r="Y102" s="32"/>
      <c r="Z102" s="27"/>
      <c r="AA102" s="31"/>
      <c r="AB102" s="29"/>
      <c r="AC102" s="27"/>
      <c r="AD102" s="28"/>
      <c r="AE102" s="29"/>
      <c r="AF102" s="27"/>
      <c r="AG102" s="28"/>
      <c r="AH102" s="29"/>
      <c r="AI102" s="27"/>
      <c r="AJ102" s="28"/>
      <c r="AK102" s="29"/>
      <c r="AL102" s="366">
        <f>AL100-AN100</f>
        <v>0</v>
      </c>
      <c r="AM102" s="367"/>
      <c r="AN102" s="368"/>
      <c r="AO102" s="378"/>
      <c r="AP102" s="379"/>
      <c r="AQ102" s="9"/>
      <c r="AR102" s="10"/>
      <c r="AS102" s="384"/>
      <c r="AT102" s="385"/>
      <c r="AU102" s="365"/>
      <c r="AV102" s="384"/>
      <c r="AW102" s="385"/>
      <c r="AY102" s="365"/>
      <c r="AZ102" s="418"/>
    </row>
    <row r="103" spans="1:52" ht="9" customHeight="1">
      <c r="A103" s="416" t="e">
        <f>VLOOKUP(AY103,onna,2)</f>
        <v>#REF!</v>
      </c>
      <c r="B103" s="392">
        <v>3</v>
      </c>
      <c r="C103" s="508" t="e">
        <f>VLOOKUP(A103,WLIST,2,TRUE)&amp;"　"&amp;VLOOKUP(A103,WLIST,3,TRUE)</f>
        <v>#REF!</v>
      </c>
      <c r="D103" s="458" t="e">
        <f>VLOOKUP(A103,WLIST,4,TRUE)</f>
        <v>#REF!</v>
      </c>
      <c r="E103" s="21">
        <f>IF(E104&gt;G104,1,0)</f>
        <v>0</v>
      </c>
      <c r="F103" s="22"/>
      <c r="G103" s="23">
        <f>IF(G104&gt;E104,1,0)</f>
        <v>0</v>
      </c>
      <c r="H103" s="21">
        <f>IF(H104&gt;J104,1,0)</f>
        <v>0</v>
      </c>
      <c r="I103" s="22"/>
      <c r="J103" s="23">
        <f>IF(J104&gt;H104,1,0)</f>
        <v>0</v>
      </c>
      <c r="K103" s="21">
        <f>IF(K104&gt;M104,1,0)</f>
        <v>0</v>
      </c>
      <c r="L103" s="22"/>
      <c r="M103" s="23">
        <f>IF(M104&gt;K104,1,0)</f>
        <v>0</v>
      </c>
      <c r="N103" s="21">
        <f>IF(N104&gt;P104,1,0)</f>
        <v>0</v>
      </c>
      <c r="O103" s="22"/>
      <c r="P103" s="23">
        <f>IF(P104&gt;N104,1,0)</f>
        <v>0</v>
      </c>
      <c r="Q103" s="21">
        <f>IF(Q104&gt;S104,1,0)</f>
        <v>0</v>
      </c>
      <c r="R103" s="127"/>
      <c r="S103" s="23">
        <f>IF(S104&gt;Q104,1,0)</f>
        <v>0</v>
      </c>
      <c r="T103" s="21">
        <f>IF(T104&gt;V104,1,0)</f>
        <v>0</v>
      </c>
      <c r="U103" s="22"/>
      <c r="V103" s="23">
        <f>IF(V104&gt;T104,1,0)</f>
        <v>0</v>
      </c>
      <c r="W103" s="21">
        <f>IF(W104&gt;Y104,1,0)</f>
        <v>0</v>
      </c>
      <c r="X103" s="22"/>
      <c r="Y103" s="23">
        <f>IF(Y104&gt;W104,1,0)</f>
        <v>0</v>
      </c>
      <c r="Z103" s="21">
        <f>IF(Z104&gt;AB104,1,0)</f>
        <v>0</v>
      </c>
      <c r="AA103" s="22"/>
      <c r="AB103" s="23">
        <f>IF(AB104&gt;Z104,1,0)</f>
        <v>0</v>
      </c>
      <c r="AC103" s="21">
        <f>IF(AC104&gt;AE104,1,0)</f>
        <v>0</v>
      </c>
      <c r="AD103" s="22"/>
      <c r="AE103" s="23">
        <f>IF(AE104&gt;AC104,1,0)</f>
        <v>0</v>
      </c>
      <c r="AF103" s="21">
        <f>IF(AF104&gt;AH104,1,0)</f>
        <v>0</v>
      </c>
      <c r="AG103" s="22"/>
      <c r="AH103" s="23">
        <f>IF(AH104&gt;AF104,1,0)</f>
        <v>0</v>
      </c>
      <c r="AI103" s="21"/>
      <c r="AJ103" s="22"/>
      <c r="AK103" s="23"/>
      <c r="AL103" s="24"/>
      <c r="AM103" s="25"/>
      <c r="AN103" s="26"/>
      <c r="AO103" s="376" t="e">
        <f>RANK(AV103,AV$51:AW$90)</f>
        <v>#DIV/0!</v>
      </c>
      <c r="AP103" s="377"/>
      <c r="AQ103" s="9"/>
      <c r="AR103" s="10"/>
      <c r="AS103" s="380" t="e">
        <f>AI104/(AI104+AK104)</f>
        <v>#DIV/0!</v>
      </c>
      <c r="AT103" s="381"/>
      <c r="AU103" s="365"/>
      <c r="AV103" s="380" t="e">
        <f>AS103+AU103</f>
        <v>#DIV/0!</v>
      </c>
      <c r="AW103" s="381"/>
      <c r="AY103" s="504">
        <f>AY149+1</f>
        <v>21</v>
      </c>
      <c r="AZ103" s="416">
        <v>245</v>
      </c>
    </row>
    <row r="104" spans="1:52" ht="9" customHeight="1">
      <c r="A104" s="418"/>
      <c r="B104" s="393"/>
      <c r="C104" s="512"/>
      <c r="D104" s="459"/>
      <c r="E104" s="382">
        <f>M96</f>
        <v>0</v>
      </c>
      <c r="F104" s="387" t="s">
        <v>27</v>
      </c>
      <c r="G104" s="383">
        <f>K96</f>
        <v>0</v>
      </c>
      <c r="H104" s="382">
        <f>M100</f>
        <v>0</v>
      </c>
      <c r="I104" s="387" t="s">
        <v>27</v>
      </c>
      <c r="J104" s="383">
        <f>K100</f>
        <v>0</v>
      </c>
      <c r="K104" s="382"/>
      <c r="L104" s="387"/>
      <c r="M104" s="383"/>
      <c r="N104" s="382"/>
      <c r="O104" s="387" t="s">
        <v>27</v>
      </c>
      <c r="P104" s="383"/>
      <c r="Q104" s="358"/>
      <c r="R104" s="460" t="s">
        <v>31</v>
      </c>
      <c r="S104" s="360"/>
      <c r="T104" s="382"/>
      <c r="U104" s="387" t="s">
        <v>27</v>
      </c>
      <c r="V104" s="383"/>
      <c r="W104" s="358"/>
      <c r="X104" s="359" t="s">
        <v>27</v>
      </c>
      <c r="Y104" s="360"/>
      <c r="Z104" s="382"/>
      <c r="AA104" s="359" t="s">
        <v>27</v>
      </c>
      <c r="AB104" s="383"/>
      <c r="AC104" s="382"/>
      <c r="AD104" s="387" t="s">
        <v>27</v>
      </c>
      <c r="AE104" s="383"/>
      <c r="AF104" s="382"/>
      <c r="AG104" s="387" t="s">
        <v>27</v>
      </c>
      <c r="AH104" s="383"/>
      <c r="AI104" s="382">
        <f>E103+H103+K103+N103+Q103+AF103+T103+W103+Z103+AC103</f>
        <v>0</v>
      </c>
      <c r="AJ104" s="387" t="s">
        <v>27</v>
      </c>
      <c r="AK104" s="383">
        <f>G103+J103+M103+P103+S103+AH103+V103+Y103+AB103+AE103</f>
        <v>0</v>
      </c>
      <c r="AL104" s="382">
        <f>E104+H104+K104+N104+Q104+AF104+T104+W104+Z104+AC104+AF104</f>
        <v>0</v>
      </c>
      <c r="AM104" s="387" t="s">
        <v>27</v>
      </c>
      <c r="AN104" s="383">
        <f>G104+J104+M104+P104+S104+AH104+V104+Y104+AB104+AE104+AH104</f>
        <v>0</v>
      </c>
      <c r="AO104" s="358"/>
      <c r="AP104" s="360"/>
      <c r="AQ104" s="9"/>
      <c r="AR104" s="10"/>
      <c r="AS104" s="382"/>
      <c r="AT104" s="383"/>
      <c r="AU104" s="365"/>
      <c r="AV104" s="382"/>
      <c r="AW104" s="383"/>
      <c r="AY104" s="365"/>
      <c r="AZ104" s="418"/>
    </row>
    <row r="105" spans="1:52" ht="9" customHeight="1">
      <c r="A105" s="416" t="e">
        <f>VLOOKUP(AY105,onna,2)</f>
        <v>#REF!</v>
      </c>
      <c r="B105" s="393"/>
      <c r="C105" s="507" t="e">
        <f>VLOOKUP(A105,WLIST,2,TRUE)&amp;"　"&amp;VLOOKUP(A105,WLIST,3,TRUE)</f>
        <v>#REF!</v>
      </c>
      <c r="D105" s="462" t="e">
        <f>VLOOKUP(A105,WLIST,4,TRUE)</f>
        <v>#REF!</v>
      </c>
      <c r="E105" s="382"/>
      <c r="F105" s="387"/>
      <c r="G105" s="383"/>
      <c r="H105" s="382"/>
      <c r="I105" s="387"/>
      <c r="J105" s="383"/>
      <c r="K105" s="382"/>
      <c r="L105" s="387"/>
      <c r="M105" s="383"/>
      <c r="N105" s="382"/>
      <c r="O105" s="387"/>
      <c r="P105" s="383"/>
      <c r="Q105" s="358"/>
      <c r="R105" s="460"/>
      <c r="S105" s="360"/>
      <c r="T105" s="382"/>
      <c r="U105" s="387"/>
      <c r="V105" s="383"/>
      <c r="W105" s="358"/>
      <c r="X105" s="359"/>
      <c r="Y105" s="360"/>
      <c r="Z105" s="382"/>
      <c r="AA105" s="359"/>
      <c r="AB105" s="383"/>
      <c r="AC105" s="382"/>
      <c r="AD105" s="387"/>
      <c r="AE105" s="383"/>
      <c r="AF105" s="382"/>
      <c r="AG105" s="387"/>
      <c r="AH105" s="383"/>
      <c r="AI105" s="382"/>
      <c r="AJ105" s="387"/>
      <c r="AK105" s="383"/>
      <c r="AL105" s="382"/>
      <c r="AM105" s="387"/>
      <c r="AN105" s="383"/>
      <c r="AO105" s="358"/>
      <c r="AP105" s="360"/>
      <c r="AQ105" s="9"/>
      <c r="AR105" s="10"/>
      <c r="AS105" s="382"/>
      <c r="AT105" s="383"/>
      <c r="AU105" s="365"/>
      <c r="AV105" s="382"/>
      <c r="AW105" s="383"/>
      <c r="AY105" s="365">
        <f>AY103+1</f>
        <v>22</v>
      </c>
      <c r="AZ105" s="416">
        <v>125</v>
      </c>
    </row>
    <row r="106" spans="1:52" ht="9" customHeight="1">
      <c r="A106" s="418"/>
      <c r="B106" s="394"/>
      <c r="C106" s="507"/>
      <c r="D106" s="462"/>
      <c r="E106" s="27"/>
      <c r="F106" s="28"/>
      <c r="G106" s="29"/>
      <c r="H106" s="27"/>
      <c r="I106" s="28"/>
      <c r="J106" s="29"/>
      <c r="K106" s="27"/>
      <c r="L106" s="28"/>
      <c r="M106" s="29"/>
      <c r="N106" s="27"/>
      <c r="O106" s="28"/>
      <c r="P106" s="29"/>
      <c r="Q106" s="30"/>
      <c r="R106" s="128"/>
      <c r="S106" s="32"/>
      <c r="T106" s="27"/>
      <c r="U106" s="28"/>
      <c r="V106" s="29"/>
      <c r="W106" s="30"/>
      <c r="X106" s="31"/>
      <c r="Y106" s="32"/>
      <c r="Z106" s="27"/>
      <c r="AA106" s="31"/>
      <c r="AB106" s="29"/>
      <c r="AC106" s="27"/>
      <c r="AD106" s="28"/>
      <c r="AE106" s="29"/>
      <c r="AF106" s="27"/>
      <c r="AG106" s="28"/>
      <c r="AH106" s="29"/>
      <c r="AI106" s="27"/>
      <c r="AJ106" s="28"/>
      <c r="AK106" s="29"/>
      <c r="AL106" s="366">
        <f>AL104-AN104</f>
        <v>0</v>
      </c>
      <c r="AM106" s="367"/>
      <c r="AN106" s="368"/>
      <c r="AO106" s="378"/>
      <c r="AP106" s="379"/>
      <c r="AQ106" s="9"/>
      <c r="AR106" s="10"/>
      <c r="AS106" s="384"/>
      <c r="AT106" s="385"/>
      <c r="AU106" s="365"/>
      <c r="AV106" s="384"/>
      <c r="AW106" s="385"/>
      <c r="AY106" s="365"/>
      <c r="AZ106" s="418"/>
    </row>
    <row r="107" spans="1:52" ht="9" customHeight="1">
      <c r="A107" s="416">
        <v>203</v>
      </c>
      <c r="B107" s="392">
        <v>4</v>
      </c>
      <c r="C107" s="508" t="e">
        <f>VLOOKUP(A107,WLIST,2,TRUE)&amp;"　"&amp;VLOOKUP(A107,WLIST,3,TRUE)</f>
        <v>#REF!</v>
      </c>
      <c r="D107" s="458" t="e">
        <f>VLOOKUP(A107,WLIST,4,TRUE)</f>
        <v>#REF!</v>
      </c>
      <c r="E107" s="21">
        <f>IF(E108&gt;G108,1,0)</f>
        <v>0</v>
      </c>
      <c r="F107" s="22"/>
      <c r="G107" s="23">
        <f>IF(G108&gt;E108,1,0)</f>
        <v>0</v>
      </c>
      <c r="H107" s="21">
        <f>IF(H108&gt;J108,1,0)</f>
        <v>0</v>
      </c>
      <c r="I107" s="22"/>
      <c r="J107" s="23">
        <f>IF(J108&gt;H108,1,0)</f>
        <v>0</v>
      </c>
      <c r="K107" s="21">
        <f>IF(K108&gt;M108,1,0)</f>
        <v>0</v>
      </c>
      <c r="L107" s="22"/>
      <c r="M107" s="23">
        <f>IF(M108&gt;K108,1,0)</f>
        <v>0</v>
      </c>
      <c r="N107" s="21">
        <f>IF(N108&gt;P108,1,0)</f>
        <v>0</v>
      </c>
      <c r="O107" s="22"/>
      <c r="P107" s="23">
        <f>IF(P108&gt;N108,1,0)</f>
        <v>0</v>
      </c>
      <c r="Q107" s="21">
        <f>IF(Q108&gt;S108,1,0)</f>
        <v>0</v>
      </c>
      <c r="R107" s="127"/>
      <c r="S107" s="23">
        <f>IF(S108&gt;Q108,1,0)</f>
        <v>0</v>
      </c>
      <c r="T107" s="21">
        <f>IF(T108&gt;V108,1,0)</f>
        <v>0</v>
      </c>
      <c r="U107" s="22"/>
      <c r="V107" s="23">
        <f>IF(V108&gt;T108,1,0)</f>
        <v>0</v>
      </c>
      <c r="W107" s="21">
        <f>IF(W108&gt;Y108,1,0)</f>
        <v>0</v>
      </c>
      <c r="X107" s="22"/>
      <c r="Y107" s="23">
        <f>IF(Y108&gt;W108,1,0)</f>
        <v>0</v>
      </c>
      <c r="Z107" s="21">
        <f>IF(Z108&gt;AB108,1,0)</f>
        <v>0</v>
      </c>
      <c r="AA107" s="22"/>
      <c r="AB107" s="23">
        <f>IF(AB108&gt;Z108,1,0)</f>
        <v>0</v>
      </c>
      <c r="AC107" s="21">
        <f>IF(AC108&gt;AE108,1,0)</f>
        <v>0</v>
      </c>
      <c r="AD107" s="22"/>
      <c r="AE107" s="23">
        <f>IF(AE108&gt;AC108,1,0)</f>
        <v>0</v>
      </c>
      <c r="AF107" s="21">
        <f>IF(AF108&gt;AH108,1,0)</f>
        <v>0</v>
      </c>
      <c r="AG107" s="22"/>
      <c r="AH107" s="23">
        <f>IF(AH108&gt;AF108,1,0)</f>
        <v>0</v>
      </c>
      <c r="AI107" s="21"/>
      <c r="AJ107" s="22"/>
      <c r="AK107" s="23"/>
      <c r="AL107" s="24"/>
      <c r="AM107" s="25"/>
      <c r="AN107" s="26"/>
      <c r="AO107" s="376" t="e">
        <f>RANK(AV107,AV$51:AW$90)</f>
        <v>#DIV/0!</v>
      </c>
      <c r="AP107" s="377"/>
      <c r="AQ107" s="9"/>
      <c r="AR107" s="10"/>
      <c r="AS107" s="380" t="e">
        <f>AI108/(AI108+AK108)</f>
        <v>#DIV/0!</v>
      </c>
      <c r="AT107" s="381"/>
      <c r="AU107" s="365"/>
      <c r="AV107" s="380" t="e">
        <f>AS107+AU107</f>
        <v>#DIV/0!</v>
      </c>
      <c r="AW107" s="381"/>
      <c r="AY107" s="504">
        <f>AY65+1</f>
        <v>27</v>
      </c>
      <c r="AZ107" s="416">
        <v>280</v>
      </c>
    </row>
    <row r="108" spans="1:52" ht="9" customHeight="1">
      <c r="A108" s="418"/>
      <c r="B108" s="393"/>
      <c r="C108" s="512"/>
      <c r="D108" s="459"/>
      <c r="E108" s="382">
        <f>P96</f>
        <v>0</v>
      </c>
      <c r="F108" s="387" t="s">
        <v>27</v>
      </c>
      <c r="G108" s="383">
        <f>N96</f>
        <v>0</v>
      </c>
      <c r="H108" s="382">
        <f>P100</f>
        <v>0</v>
      </c>
      <c r="I108" s="387" t="s">
        <v>27</v>
      </c>
      <c r="J108" s="383">
        <f>N100</f>
        <v>0</v>
      </c>
      <c r="K108" s="382">
        <f>P104</f>
        <v>0</v>
      </c>
      <c r="L108" s="387" t="s">
        <v>27</v>
      </c>
      <c r="M108" s="383">
        <f>N104</f>
        <v>0</v>
      </c>
      <c r="N108" s="382"/>
      <c r="O108" s="387"/>
      <c r="P108" s="383"/>
      <c r="Q108" s="358"/>
      <c r="R108" s="460" t="s">
        <v>31</v>
      </c>
      <c r="S108" s="360"/>
      <c r="T108" s="382"/>
      <c r="U108" s="387" t="s">
        <v>27</v>
      </c>
      <c r="V108" s="383"/>
      <c r="W108" s="358"/>
      <c r="X108" s="359" t="s">
        <v>27</v>
      </c>
      <c r="Y108" s="360"/>
      <c r="Z108" s="382"/>
      <c r="AA108" s="359" t="s">
        <v>27</v>
      </c>
      <c r="AB108" s="383"/>
      <c r="AC108" s="382"/>
      <c r="AD108" s="387" t="s">
        <v>27</v>
      </c>
      <c r="AE108" s="383"/>
      <c r="AF108" s="382"/>
      <c r="AG108" s="387" t="s">
        <v>27</v>
      </c>
      <c r="AH108" s="383"/>
      <c r="AI108" s="382">
        <f>E107+H107+K107+N107+Q107+AF107+T107+W107+Z107+AC107</f>
        <v>0</v>
      </c>
      <c r="AJ108" s="387" t="s">
        <v>27</v>
      </c>
      <c r="AK108" s="383">
        <f>G107+J107+M107+P107+S107+AH107+V107+Y107+AB107+AE107</f>
        <v>0</v>
      </c>
      <c r="AL108" s="382">
        <f>E108+H108+K108+N108+Q108+AF108+T108+W108+Z108+AC108+AF108</f>
        <v>0</v>
      </c>
      <c r="AM108" s="387" t="s">
        <v>27</v>
      </c>
      <c r="AN108" s="383">
        <f>G108+J108+M108+P108+S108+AH108+V108+Y108+AB108+AE108+AH108</f>
        <v>0</v>
      </c>
      <c r="AO108" s="358"/>
      <c r="AP108" s="360"/>
      <c r="AQ108" s="9"/>
      <c r="AR108" s="10"/>
      <c r="AS108" s="382"/>
      <c r="AT108" s="383"/>
      <c r="AU108" s="365"/>
      <c r="AV108" s="382"/>
      <c r="AW108" s="383"/>
      <c r="AY108" s="365"/>
      <c r="AZ108" s="418"/>
    </row>
    <row r="109" spans="1:52" ht="9" customHeight="1">
      <c r="A109" s="416">
        <v>278</v>
      </c>
      <c r="B109" s="393"/>
      <c r="C109" s="507" t="e">
        <f>VLOOKUP(A109,WLIST,2,TRUE)&amp;"　"&amp;VLOOKUP(A109,WLIST,3,TRUE)</f>
        <v>#REF!</v>
      </c>
      <c r="D109" s="462" t="e">
        <f>VLOOKUP(A109,WLIST,4,TRUE)</f>
        <v>#REF!</v>
      </c>
      <c r="E109" s="382"/>
      <c r="F109" s="387"/>
      <c r="G109" s="383"/>
      <c r="H109" s="382"/>
      <c r="I109" s="387"/>
      <c r="J109" s="383"/>
      <c r="K109" s="382"/>
      <c r="L109" s="387"/>
      <c r="M109" s="383"/>
      <c r="N109" s="382"/>
      <c r="O109" s="387"/>
      <c r="P109" s="383"/>
      <c r="Q109" s="358"/>
      <c r="R109" s="460"/>
      <c r="S109" s="360"/>
      <c r="T109" s="382"/>
      <c r="U109" s="387"/>
      <c r="V109" s="383"/>
      <c r="W109" s="358"/>
      <c r="X109" s="359"/>
      <c r="Y109" s="360"/>
      <c r="Z109" s="382"/>
      <c r="AA109" s="359"/>
      <c r="AB109" s="383"/>
      <c r="AC109" s="382"/>
      <c r="AD109" s="387"/>
      <c r="AE109" s="383"/>
      <c r="AF109" s="382"/>
      <c r="AG109" s="387"/>
      <c r="AH109" s="383"/>
      <c r="AI109" s="382"/>
      <c r="AJ109" s="387"/>
      <c r="AK109" s="383"/>
      <c r="AL109" s="382"/>
      <c r="AM109" s="387"/>
      <c r="AN109" s="383"/>
      <c r="AO109" s="358"/>
      <c r="AP109" s="360"/>
      <c r="AQ109" s="9"/>
      <c r="AR109" s="10"/>
      <c r="AS109" s="382"/>
      <c r="AT109" s="383"/>
      <c r="AU109" s="365"/>
      <c r="AV109" s="382"/>
      <c r="AW109" s="383"/>
      <c r="AY109" s="416">
        <f>AY107+1</f>
        <v>28</v>
      </c>
      <c r="AZ109" s="416">
        <v>279</v>
      </c>
    </row>
    <row r="110" spans="1:52" ht="9" customHeight="1">
      <c r="A110" s="418"/>
      <c r="B110" s="394"/>
      <c r="C110" s="509"/>
      <c r="D110" s="492"/>
      <c r="E110" s="27"/>
      <c r="F110" s="28"/>
      <c r="G110" s="29"/>
      <c r="H110" s="27"/>
      <c r="I110" s="28"/>
      <c r="J110" s="29"/>
      <c r="K110" s="27"/>
      <c r="L110" s="28"/>
      <c r="M110" s="29"/>
      <c r="N110" s="27"/>
      <c r="O110" s="28"/>
      <c r="P110" s="29"/>
      <c r="Q110" s="30"/>
      <c r="R110" s="128"/>
      <c r="S110" s="32"/>
      <c r="T110" s="27"/>
      <c r="U110" s="28"/>
      <c r="V110" s="29"/>
      <c r="W110" s="30"/>
      <c r="X110" s="31"/>
      <c r="Y110" s="32"/>
      <c r="Z110" s="27"/>
      <c r="AA110" s="31"/>
      <c r="AB110" s="29"/>
      <c r="AC110" s="27"/>
      <c r="AD110" s="28"/>
      <c r="AE110" s="29"/>
      <c r="AF110" s="27"/>
      <c r="AG110" s="28"/>
      <c r="AH110" s="29"/>
      <c r="AI110" s="27"/>
      <c r="AJ110" s="28"/>
      <c r="AK110" s="29"/>
      <c r="AL110" s="366">
        <f>AL108-AN108</f>
        <v>0</v>
      </c>
      <c r="AM110" s="367"/>
      <c r="AN110" s="368"/>
      <c r="AO110" s="378"/>
      <c r="AP110" s="379"/>
      <c r="AQ110" s="9"/>
      <c r="AR110" s="10"/>
      <c r="AS110" s="384"/>
      <c r="AT110" s="385"/>
      <c r="AU110" s="365"/>
      <c r="AV110" s="384"/>
      <c r="AW110" s="385"/>
      <c r="AY110" s="417"/>
      <c r="AZ110" s="418"/>
    </row>
    <row r="111" spans="1:52" s="15" customFormat="1" ht="9" hidden="1" customHeight="1">
      <c r="A111" s="416" t="e">
        <f>VLOOKUP(AY111,onna,2)</f>
        <v>#REF!</v>
      </c>
      <c r="B111" s="484">
        <v>5</v>
      </c>
      <c r="C111" s="510" t="e">
        <f>VLOOKUP(A111,WLIST,2,TRUE)&amp;"　"&amp;VLOOKUP(A111,WLIST,3,TRUE)</f>
        <v>#REF!</v>
      </c>
      <c r="D111" s="471" t="e">
        <f>VLOOKUP(A111,WLIST,4,TRUE)</f>
        <v>#REF!</v>
      </c>
      <c r="E111" s="21">
        <f>IF(E112&gt;G112,1,0)</f>
        <v>0</v>
      </c>
      <c r="F111" s="22"/>
      <c r="G111" s="23">
        <f>IF(G112&gt;E112,1,0)</f>
        <v>0</v>
      </c>
      <c r="H111" s="21">
        <f>IF(H112&gt;J112,1,0)</f>
        <v>0</v>
      </c>
      <c r="I111" s="22"/>
      <c r="J111" s="23">
        <f>IF(J112&gt;H112,1,0)</f>
        <v>0</v>
      </c>
      <c r="K111" s="21">
        <f>IF(K112&gt;M112,1,0)</f>
        <v>0</v>
      </c>
      <c r="L111" s="22"/>
      <c r="M111" s="23">
        <f>IF(M112&gt;K112,1,0)</f>
        <v>0</v>
      </c>
      <c r="N111" s="21">
        <f>IF(N112&gt;P112,1,0)</f>
        <v>0</v>
      </c>
      <c r="O111" s="22"/>
      <c r="P111" s="23">
        <f>IF(P112&gt;N112,1,0)</f>
        <v>0</v>
      </c>
      <c r="Q111" s="21">
        <f>IF(Q112&gt;S112,1,0)</f>
        <v>0</v>
      </c>
      <c r="R111" s="127"/>
      <c r="S111" s="23">
        <f>IF(S112&gt;Q112,1,0)</f>
        <v>0</v>
      </c>
      <c r="T111" s="21">
        <f>IF(T112&gt;V112,1,0)</f>
        <v>0</v>
      </c>
      <c r="U111" s="22"/>
      <c r="V111" s="23">
        <f>IF(V112&gt;T112,1,0)</f>
        <v>0</v>
      </c>
      <c r="W111" s="21">
        <f>IF(W112&gt;Y112,1,0)</f>
        <v>0</v>
      </c>
      <c r="X111" s="22"/>
      <c r="Y111" s="23">
        <f>IF(Y112&gt;W112,1,0)</f>
        <v>0</v>
      </c>
      <c r="Z111" s="21">
        <f>IF(Z112&gt;AB112,1,0)</f>
        <v>0</v>
      </c>
      <c r="AA111" s="22"/>
      <c r="AB111" s="23">
        <f>IF(AB112&gt;Z112,1,0)</f>
        <v>0</v>
      </c>
      <c r="AC111" s="21">
        <f>IF(AC112&gt;AE112,1,0)</f>
        <v>0</v>
      </c>
      <c r="AD111" s="22"/>
      <c r="AE111" s="23">
        <f>IF(AE112&gt;AC112,1,0)</f>
        <v>0</v>
      </c>
      <c r="AF111" s="21">
        <f>IF(AF112&gt;AH112,1,0)</f>
        <v>0</v>
      </c>
      <c r="AG111" s="22"/>
      <c r="AH111" s="23">
        <f>IF(AH112&gt;AF112,1,0)</f>
        <v>0</v>
      </c>
      <c r="AI111" s="21"/>
      <c r="AJ111" s="22"/>
      <c r="AK111" s="23"/>
      <c r="AL111" s="24"/>
      <c r="AM111" s="25"/>
      <c r="AN111" s="26"/>
      <c r="AO111" s="376" t="e">
        <f>RANK(AV111,AV$51:AW$90)</f>
        <v>#DIV/0!</v>
      </c>
      <c r="AP111" s="377"/>
      <c r="AQ111" s="35"/>
      <c r="AR111" s="17"/>
      <c r="AS111" s="376" t="e">
        <f>AI112/(AI112+AK112)</f>
        <v>#DIV/0!</v>
      </c>
      <c r="AT111" s="377"/>
      <c r="AU111" s="440"/>
      <c r="AV111" s="376" t="e">
        <f>AS111+AU111</f>
        <v>#DIV/0!</v>
      </c>
      <c r="AW111" s="377"/>
      <c r="AY111" s="416"/>
      <c r="AZ111" s="416" t="e">
        <f>VLOOKUP(CX111,onna,2)</f>
        <v>#REF!</v>
      </c>
    </row>
    <row r="112" spans="1:52" s="15" customFormat="1" ht="9" hidden="1" customHeight="1">
      <c r="A112" s="417"/>
      <c r="B112" s="485"/>
      <c r="C112" s="511"/>
      <c r="D112" s="472"/>
      <c r="E112" s="382">
        <f>S96</f>
        <v>0</v>
      </c>
      <c r="F112" s="387" t="s">
        <v>27</v>
      </c>
      <c r="G112" s="383">
        <f>Q96</f>
        <v>0</v>
      </c>
      <c r="H112" s="382">
        <f>S100</f>
        <v>0</v>
      </c>
      <c r="I112" s="387" t="s">
        <v>27</v>
      </c>
      <c r="J112" s="383">
        <f>Q100</f>
        <v>0</v>
      </c>
      <c r="K112" s="382">
        <f>S104</f>
        <v>0</v>
      </c>
      <c r="L112" s="387" t="s">
        <v>27</v>
      </c>
      <c r="M112" s="383">
        <f>Q104</f>
        <v>0</v>
      </c>
      <c r="N112" s="382">
        <f>S108</f>
        <v>0</v>
      </c>
      <c r="O112" s="387" t="s">
        <v>27</v>
      </c>
      <c r="P112" s="383">
        <f>Q108</f>
        <v>0</v>
      </c>
      <c r="Q112" s="358"/>
      <c r="R112" s="460"/>
      <c r="S112" s="360"/>
      <c r="T112" s="382"/>
      <c r="U112" s="387" t="s">
        <v>27</v>
      </c>
      <c r="V112" s="383"/>
      <c r="W112" s="358"/>
      <c r="X112" s="359" t="s">
        <v>27</v>
      </c>
      <c r="Y112" s="360"/>
      <c r="Z112" s="382"/>
      <c r="AA112" s="359" t="s">
        <v>27</v>
      </c>
      <c r="AB112" s="383"/>
      <c r="AC112" s="382"/>
      <c r="AD112" s="387" t="s">
        <v>27</v>
      </c>
      <c r="AE112" s="383"/>
      <c r="AF112" s="382"/>
      <c r="AG112" s="387" t="s">
        <v>27</v>
      </c>
      <c r="AH112" s="383"/>
      <c r="AI112" s="382">
        <f>E111+H111+K111+N111+Q111+AF111+T111+W111+Z111+AC111</f>
        <v>0</v>
      </c>
      <c r="AJ112" s="387" t="s">
        <v>27</v>
      </c>
      <c r="AK112" s="383">
        <f>G111+J111+M111+P111+S111+AH111+V111+Y111+AB111+AE111</f>
        <v>0</v>
      </c>
      <c r="AL112" s="382">
        <f>E112+H112+K112+N112+Q112+AF112+T112+W112+Z112+AC112+AF112</f>
        <v>0</v>
      </c>
      <c r="AM112" s="387" t="s">
        <v>27</v>
      </c>
      <c r="AN112" s="383">
        <f>G112+J112+M112+P112+S112+AH112+V112+Y112+AB112+AE112+AH112</f>
        <v>0</v>
      </c>
      <c r="AO112" s="358"/>
      <c r="AP112" s="360"/>
      <c r="AQ112" s="35"/>
      <c r="AR112" s="17"/>
      <c r="AS112" s="358"/>
      <c r="AT112" s="360"/>
      <c r="AU112" s="440"/>
      <c r="AV112" s="358"/>
      <c r="AW112" s="360"/>
      <c r="AY112" s="417"/>
      <c r="AZ112" s="417"/>
    </row>
    <row r="113" spans="1:52" s="15" customFormat="1" ht="9" hidden="1" customHeight="1">
      <c r="A113" s="416" t="e">
        <f>VLOOKUP(AY113,onna,2)</f>
        <v>#REF!</v>
      </c>
      <c r="B113" s="485"/>
      <c r="C113" s="505" t="e">
        <f>VLOOKUP(A113,WLIST,2,TRUE)&amp;"　"&amp;VLOOKUP(A113,WLIST,3,TRUE)</f>
        <v>#REF!</v>
      </c>
      <c r="D113" s="503" t="e">
        <f>VLOOKUP(A113,WLIST,4,TRUE)</f>
        <v>#REF!</v>
      </c>
      <c r="E113" s="382"/>
      <c r="F113" s="387"/>
      <c r="G113" s="383"/>
      <c r="H113" s="382"/>
      <c r="I113" s="387"/>
      <c r="J113" s="383"/>
      <c r="K113" s="382"/>
      <c r="L113" s="387"/>
      <c r="M113" s="383"/>
      <c r="N113" s="382"/>
      <c r="O113" s="387"/>
      <c r="P113" s="383"/>
      <c r="Q113" s="358"/>
      <c r="R113" s="460"/>
      <c r="S113" s="360"/>
      <c r="T113" s="382"/>
      <c r="U113" s="387"/>
      <c r="V113" s="383"/>
      <c r="W113" s="358"/>
      <c r="X113" s="359"/>
      <c r="Y113" s="360"/>
      <c r="Z113" s="382"/>
      <c r="AA113" s="359"/>
      <c r="AB113" s="383"/>
      <c r="AC113" s="382"/>
      <c r="AD113" s="387"/>
      <c r="AE113" s="383"/>
      <c r="AF113" s="382"/>
      <c r="AG113" s="387"/>
      <c r="AH113" s="383"/>
      <c r="AI113" s="382"/>
      <c r="AJ113" s="387"/>
      <c r="AK113" s="383"/>
      <c r="AL113" s="382"/>
      <c r="AM113" s="387"/>
      <c r="AN113" s="383"/>
      <c r="AO113" s="358"/>
      <c r="AP113" s="360"/>
      <c r="AQ113" s="35"/>
      <c r="AR113" s="17"/>
      <c r="AS113" s="358"/>
      <c r="AT113" s="360"/>
      <c r="AU113" s="440"/>
      <c r="AV113" s="358"/>
      <c r="AW113" s="360"/>
      <c r="AY113" s="416"/>
      <c r="AZ113" s="416" t="e">
        <f>VLOOKUP(CX113,onna,2)</f>
        <v>#REF!</v>
      </c>
    </row>
    <row r="114" spans="1:52" s="15" customFormat="1" ht="9" hidden="1" customHeight="1">
      <c r="A114" s="417"/>
      <c r="B114" s="486"/>
      <c r="C114" s="506"/>
      <c r="D114" s="476"/>
      <c r="E114" s="27"/>
      <c r="F114" s="28"/>
      <c r="G114" s="29"/>
      <c r="H114" s="27"/>
      <c r="I114" s="28"/>
      <c r="J114" s="29"/>
      <c r="K114" s="27"/>
      <c r="L114" s="28"/>
      <c r="M114" s="29"/>
      <c r="N114" s="27"/>
      <c r="O114" s="28"/>
      <c r="P114" s="29"/>
      <c r="Q114" s="30"/>
      <c r="R114" s="128"/>
      <c r="S114" s="32"/>
      <c r="T114" s="27"/>
      <c r="U114" s="28"/>
      <c r="V114" s="29"/>
      <c r="W114" s="30"/>
      <c r="X114" s="31"/>
      <c r="Y114" s="32"/>
      <c r="Z114" s="27"/>
      <c r="AA114" s="31"/>
      <c r="AB114" s="29"/>
      <c r="AC114" s="27"/>
      <c r="AD114" s="28"/>
      <c r="AE114" s="29"/>
      <c r="AF114" s="27"/>
      <c r="AG114" s="28"/>
      <c r="AH114" s="29"/>
      <c r="AI114" s="27"/>
      <c r="AJ114" s="28"/>
      <c r="AK114" s="29"/>
      <c r="AL114" s="366">
        <f>AL112-AN112</f>
        <v>0</v>
      </c>
      <c r="AM114" s="367"/>
      <c r="AN114" s="368"/>
      <c r="AO114" s="378"/>
      <c r="AP114" s="379"/>
      <c r="AQ114" s="35"/>
      <c r="AR114" s="17"/>
      <c r="AS114" s="378"/>
      <c r="AT114" s="379"/>
      <c r="AU114" s="440"/>
      <c r="AV114" s="378"/>
      <c r="AW114" s="379"/>
      <c r="AY114" s="417"/>
      <c r="AZ114" s="417"/>
    </row>
    <row r="115" spans="1:52" ht="9" hidden="1" customHeight="1">
      <c r="A115" s="416" t="e">
        <f>VLOOKUP(AY115,onna,2)</f>
        <v>#REF!</v>
      </c>
      <c r="B115" s="392">
        <v>6</v>
      </c>
      <c r="C115" s="510" t="e">
        <f>VLOOKUP(A115,WLIST,2,TRUE)&amp;"　"&amp;VLOOKUP(A115,WLIST,3,TRUE)</f>
        <v>#REF!</v>
      </c>
      <c r="D115" s="471" t="e">
        <f>VLOOKUP(A115,WLIST,4,TRUE)</f>
        <v>#REF!</v>
      </c>
      <c r="E115" s="21">
        <f>IF(E116&gt;G116,1,0)</f>
        <v>0</v>
      </c>
      <c r="F115" s="22"/>
      <c r="G115" s="23">
        <f>IF(G116&gt;E116,1,0)</f>
        <v>0</v>
      </c>
      <c r="H115" s="21">
        <f>IF(H116&gt;J116,1,0)</f>
        <v>0</v>
      </c>
      <c r="I115" s="22"/>
      <c r="J115" s="23">
        <f>IF(J116&gt;H116,1,0)</f>
        <v>0</v>
      </c>
      <c r="K115" s="21">
        <f>IF(K116&gt;M116,1,0)</f>
        <v>0</v>
      </c>
      <c r="L115" s="22"/>
      <c r="M115" s="23">
        <f>IF(M116&gt;K116,1,0)</f>
        <v>0</v>
      </c>
      <c r="N115" s="21">
        <f>IF(N116&gt;P116,1,0)</f>
        <v>0</v>
      </c>
      <c r="O115" s="22"/>
      <c r="P115" s="23">
        <f>IF(P116&gt;N116,1,0)</f>
        <v>0</v>
      </c>
      <c r="Q115" s="21">
        <f>IF(Q116&gt;S116,1,0)</f>
        <v>0</v>
      </c>
      <c r="R115" s="127"/>
      <c r="S115" s="23">
        <f>IF(S116&gt;Q116,1,0)</f>
        <v>0</v>
      </c>
      <c r="T115" s="21">
        <f>IF(T116&gt;V116,1,0)</f>
        <v>0</v>
      </c>
      <c r="U115" s="22"/>
      <c r="V115" s="23">
        <f>IF(V116&gt;T116,1,0)</f>
        <v>0</v>
      </c>
      <c r="W115" s="21">
        <f>IF(W116&gt;Y116,1,0)</f>
        <v>0</v>
      </c>
      <c r="X115" s="22"/>
      <c r="Y115" s="23">
        <f>IF(Y116&gt;W116,1,0)</f>
        <v>0</v>
      </c>
      <c r="Z115" s="21">
        <f>IF(Z116&gt;AB116,1,0)</f>
        <v>0</v>
      </c>
      <c r="AA115" s="22"/>
      <c r="AB115" s="23">
        <f>IF(AB116&gt;Z116,1,0)</f>
        <v>0</v>
      </c>
      <c r="AC115" s="21">
        <f>IF(AC116&gt;AE116,1,0)</f>
        <v>0</v>
      </c>
      <c r="AD115" s="22"/>
      <c r="AE115" s="23">
        <f>IF(AE116&gt;AC116,1,0)</f>
        <v>0</v>
      </c>
      <c r="AF115" s="21">
        <f>IF(AF116&gt;AH116,1,0)</f>
        <v>0</v>
      </c>
      <c r="AG115" s="22"/>
      <c r="AH115" s="23">
        <f>IF(AH116&gt;AF116,1,0)</f>
        <v>0</v>
      </c>
      <c r="AI115" s="21"/>
      <c r="AJ115" s="22"/>
      <c r="AK115" s="23"/>
      <c r="AL115" s="24"/>
      <c r="AM115" s="25"/>
      <c r="AN115" s="26"/>
      <c r="AO115" s="376"/>
      <c r="AP115" s="377"/>
      <c r="AQ115" s="9"/>
      <c r="AR115" s="10"/>
      <c r="AS115" s="380"/>
      <c r="AT115" s="381"/>
      <c r="AU115" s="365"/>
      <c r="AV115" s="380"/>
      <c r="AW115" s="381"/>
      <c r="AY115" s="416"/>
      <c r="AZ115" s="416" t="e">
        <f>VLOOKUP(CX115,onna,2)</f>
        <v>#REF!</v>
      </c>
    </row>
    <row r="116" spans="1:52" ht="9" hidden="1" customHeight="1">
      <c r="A116" s="417"/>
      <c r="B116" s="393"/>
      <c r="C116" s="511"/>
      <c r="D116" s="472"/>
      <c r="E116" s="382">
        <f>V96</f>
        <v>0</v>
      </c>
      <c r="F116" s="387" t="s">
        <v>27</v>
      </c>
      <c r="G116" s="383">
        <f>T96</f>
        <v>0</v>
      </c>
      <c r="H116" s="382">
        <f>V100</f>
        <v>0</v>
      </c>
      <c r="I116" s="387" t="s">
        <v>27</v>
      </c>
      <c r="J116" s="383">
        <f>T100</f>
        <v>0</v>
      </c>
      <c r="K116" s="382">
        <f>V104</f>
        <v>0</v>
      </c>
      <c r="L116" s="387" t="s">
        <v>27</v>
      </c>
      <c r="M116" s="383">
        <f>T104</f>
        <v>0</v>
      </c>
      <c r="N116" s="382">
        <f>V108</f>
        <v>0</v>
      </c>
      <c r="O116" s="387" t="s">
        <v>27</v>
      </c>
      <c r="P116" s="383">
        <f>T108</f>
        <v>0</v>
      </c>
      <c r="Q116" s="382">
        <f>V112</f>
        <v>0</v>
      </c>
      <c r="R116" s="460" t="s">
        <v>31</v>
      </c>
      <c r="S116" s="383">
        <f>T112</f>
        <v>0</v>
      </c>
      <c r="T116" s="382"/>
      <c r="U116" s="387"/>
      <c r="V116" s="383"/>
      <c r="W116" s="358"/>
      <c r="X116" s="359" t="s">
        <v>27</v>
      </c>
      <c r="Y116" s="360"/>
      <c r="Z116" s="382"/>
      <c r="AA116" s="359" t="s">
        <v>27</v>
      </c>
      <c r="AB116" s="383"/>
      <c r="AC116" s="382"/>
      <c r="AD116" s="387" t="s">
        <v>27</v>
      </c>
      <c r="AE116" s="383"/>
      <c r="AF116" s="382"/>
      <c r="AG116" s="387" t="s">
        <v>27</v>
      </c>
      <c r="AH116" s="383"/>
      <c r="AI116" s="382">
        <f>E115+H115+K115+N115+Q115+AF115+T115+W115+Z115+AC115</f>
        <v>0</v>
      </c>
      <c r="AJ116" s="387" t="s">
        <v>27</v>
      </c>
      <c r="AK116" s="383">
        <f>G115+J115+M115+P115+S115+AH115+V115+Y115+AB115+AE115</f>
        <v>0</v>
      </c>
      <c r="AL116" s="382">
        <f>E116+H116+K116+N116+Q116+AF116+T116+W116+Z116+AC116+AF116</f>
        <v>0</v>
      </c>
      <c r="AM116" s="387" t="s">
        <v>27</v>
      </c>
      <c r="AN116" s="383">
        <f>G116+J116+M116+P116+S116+AH116+V116+Y116+AB116+AE116+AH116</f>
        <v>0</v>
      </c>
      <c r="AO116" s="358"/>
      <c r="AP116" s="360"/>
      <c r="AQ116" s="9"/>
      <c r="AR116" s="10"/>
      <c r="AS116" s="382"/>
      <c r="AT116" s="383"/>
      <c r="AU116" s="365"/>
      <c r="AV116" s="382"/>
      <c r="AW116" s="383"/>
      <c r="AY116" s="417"/>
      <c r="AZ116" s="417"/>
    </row>
    <row r="117" spans="1:52" ht="9" hidden="1" customHeight="1">
      <c r="A117" s="416" t="e">
        <f>VLOOKUP(AY117,onna,2)</f>
        <v>#REF!</v>
      </c>
      <c r="B117" s="393"/>
      <c r="C117" s="505" t="e">
        <f>VLOOKUP(A117,WLIST,2,TRUE)&amp;"　"&amp;VLOOKUP(A117,WLIST,3,TRUE)</f>
        <v>#REF!</v>
      </c>
      <c r="D117" s="503" t="e">
        <f>VLOOKUP(A117,WLIST,4,TRUE)</f>
        <v>#REF!</v>
      </c>
      <c r="E117" s="382"/>
      <c r="F117" s="387"/>
      <c r="G117" s="383"/>
      <c r="H117" s="382"/>
      <c r="I117" s="387"/>
      <c r="J117" s="383"/>
      <c r="K117" s="382"/>
      <c r="L117" s="387"/>
      <c r="M117" s="383"/>
      <c r="N117" s="382"/>
      <c r="O117" s="387"/>
      <c r="P117" s="383"/>
      <c r="Q117" s="382"/>
      <c r="R117" s="460"/>
      <c r="S117" s="383"/>
      <c r="T117" s="382"/>
      <c r="U117" s="387"/>
      <c r="V117" s="383"/>
      <c r="W117" s="358"/>
      <c r="X117" s="359"/>
      <c r="Y117" s="360"/>
      <c r="Z117" s="382"/>
      <c r="AA117" s="359"/>
      <c r="AB117" s="383"/>
      <c r="AC117" s="382"/>
      <c r="AD117" s="387"/>
      <c r="AE117" s="383"/>
      <c r="AF117" s="382"/>
      <c r="AG117" s="387"/>
      <c r="AH117" s="383"/>
      <c r="AI117" s="382"/>
      <c r="AJ117" s="387"/>
      <c r="AK117" s="383"/>
      <c r="AL117" s="382"/>
      <c r="AM117" s="387"/>
      <c r="AN117" s="383"/>
      <c r="AO117" s="358"/>
      <c r="AP117" s="360"/>
      <c r="AQ117" s="9"/>
      <c r="AR117" s="10"/>
      <c r="AS117" s="382"/>
      <c r="AT117" s="383"/>
      <c r="AU117" s="365"/>
      <c r="AV117" s="382"/>
      <c r="AW117" s="383"/>
      <c r="AY117" s="416"/>
      <c r="AZ117" s="416" t="e">
        <f>VLOOKUP(CX117,onna,2)</f>
        <v>#REF!</v>
      </c>
    </row>
    <row r="118" spans="1:52" ht="9" hidden="1" customHeight="1">
      <c r="A118" s="417"/>
      <c r="B118" s="394"/>
      <c r="C118" s="506"/>
      <c r="D118" s="476"/>
      <c r="E118" s="27"/>
      <c r="F118" s="28"/>
      <c r="G118" s="29"/>
      <c r="H118" s="27"/>
      <c r="I118" s="28"/>
      <c r="J118" s="29"/>
      <c r="K118" s="27"/>
      <c r="L118" s="28"/>
      <c r="M118" s="29"/>
      <c r="N118" s="27"/>
      <c r="O118" s="28"/>
      <c r="P118" s="29"/>
      <c r="Q118" s="27"/>
      <c r="R118" s="128"/>
      <c r="S118" s="29"/>
      <c r="T118" s="27"/>
      <c r="U118" s="28"/>
      <c r="V118" s="29"/>
      <c r="W118" s="30"/>
      <c r="X118" s="31"/>
      <c r="Y118" s="32"/>
      <c r="Z118" s="27"/>
      <c r="AA118" s="31"/>
      <c r="AB118" s="29"/>
      <c r="AC118" s="27"/>
      <c r="AD118" s="28"/>
      <c r="AE118" s="29"/>
      <c r="AF118" s="27"/>
      <c r="AG118" s="28"/>
      <c r="AH118" s="29"/>
      <c r="AI118" s="27"/>
      <c r="AJ118" s="28"/>
      <c r="AK118" s="29"/>
      <c r="AL118" s="366">
        <f>AL116-AN116</f>
        <v>0</v>
      </c>
      <c r="AM118" s="367"/>
      <c r="AN118" s="368"/>
      <c r="AO118" s="378"/>
      <c r="AP118" s="379"/>
      <c r="AQ118" s="9"/>
      <c r="AR118" s="10"/>
      <c r="AS118" s="384"/>
      <c r="AT118" s="385"/>
      <c r="AU118" s="365"/>
      <c r="AV118" s="384"/>
      <c r="AW118" s="385"/>
      <c r="AY118" s="417"/>
      <c r="AZ118" s="417"/>
    </row>
    <row r="119" spans="1:52" ht="9" hidden="1" customHeight="1">
      <c r="A119" s="416"/>
      <c r="B119" s="369">
        <v>7</v>
      </c>
      <c r="C119" s="508" t="e">
        <f>VLOOKUP(A119,WLIST,3,TRUE)&amp;"　"&amp;VLOOKUP(A119,WLIST,4,TRUE)</f>
        <v>#REF!</v>
      </c>
      <c r="D119" s="458" t="e">
        <f>VLOOKUP(A119,WLIST,5,TRUE)</f>
        <v>#REF!</v>
      </c>
      <c r="E119" s="21">
        <f>IF(E120&gt;G120,1,0)</f>
        <v>0</v>
      </c>
      <c r="F119" s="22"/>
      <c r="G119" s="23">
        <f>IF(G120&gt;E120,1,0)</f>
        <v>0</v>
      </c>
      <c r="H119" s="21">
        <f>IF(H120&gt;J120,1,0)</f>
        <v>0</v>
      </c>
      <c r="I119" s="22"/>
      <c r="J119" s="23">
        <f>IF(J120&gt;H120,1,0)</f>
        <v>0</v>
      </c>
      <c r="K119" s="21">
        <f>IF(K120&gt;M120,1,0)</f>
        <v>0</v>
      </c>
      <c r="L119" s="22"/>
      <c r="M119" s="23">
        <f>IF(M120&gt;K120,1,0)</f>
        <v>0</v>
      </c>
      <c r="N119" s="21">
        <f>IF(N120&gt;P120,1,0)</f>
        <v>0</v>
      </c>
      <c r="O119" s="22"/>
      <c r="P119" s="23">
        <f>IF(P120&gt;N120,1,0)</f>
        <v>0</v>
      </c>
      <c r="Q119" s="21">
        <f>IF(Q120&gt;S120,1,0)</f>
        <v>0</v>
      </c>
      <c r="R119" s="127"/>
      <c r="S119" s="23">
        <f>IF(S120&gt;Q120,1,0)</f>
        <v>0</v>
      </c>
      <c r="T119" s="21">
        <f>IF(T120&gt;V120,1,0)</f>
        <v>0</v>
      </c>
      <c r="U119" s="22"/>
      <c r="V119" s="23">
        <f>IF(V120&gt;T120,1,0)</f>
        <v>0</v>
      </c>
      <c r="W119" s="21">
        <f>IF(W120&gt;Y120,1,0)</f>
        <v>0</v>
      </c>
      <c r="X119" s="22"/>
      <c r="Y119" s="23">
        <f>IF(Y120&gt;W120,1,0)</f>
        <v>0</v>
      </c>
      <c r="Z119" s="21">
        <f>IF(Z120&gt;AB120,1,0)</f>
        <v>0</v>
      </c>
      <c r="AA119" s="22"/>
      <c r="AB119" s="23">
        <f>IF(AB120&gt;Z120,1,0)</f>
        <v>0</v>
      </c>
      <c r="AC119" s="21">
        <f>IF(AC120&gt;AE120,1,0)</f>
        <v>0</v>
      </c>
      <c r="AD119" s="22"/>
      <c r="AE119" s="23">
        <f>IF(AE120&gt;AC120,1,0)</f>
        <v>0</v>
      </c>
      <c r="AF119" s="21">
        <f>IF(AF120&gt;AH120,1,0)</f>
        <v>0</v>
      </c>
      <c r="AG119" s="22"/>
      <c r="AH119" s="23">
        <f>IF(AH120&gt;AF120,1,0)</f>
        <v>0</v>
      </c>
      <c r="AI119" s="21"/>
      <c r="AJ119" s="22"/>
      <c r="AK119" s="23"/>
      <c r="AL119" s="21"/>
      <c r="AM119" s="22"/>
      <c r="AN119" s="23"/>
      <c r="AO119" s="376"/>
      <c r="AP119" s="377"/>
      <c r="AQ119" s="9"/>
      <c r="AR119" s="10"/>
      <c r="AS119" s="380"/>
      <c r="AT119" s="381"/>
      <c r="AU119" s="365"/>
      <c r="AV119" s="380"/>
      <c r="AW119" s="381"/>
      <c r="AY119" s="416"/>
      <c r="AZ119" s="416"/>
    </row>
    <row r="120" spans="1:52" ht="9" hidden="1" customHeight="1">
      <c r="A120" s="417"/>
      <c r="B120" s="370"/>
      <c r="C120" s="507"/>
      <c r="D120" s="462"/>
      <c r="E120" s="358">
        <f>Y96</f>
        <v>0</v>
      </c>
      <c r="F120" s="359" t="s">
        <v>27</v>
      </c>
      <c r="G120" s="360">
        <f>W96</f>
        <v>0</v>
      </c>
      <c r="H120" s="358">
        <f>Y100</f>
        <v>0</v>
      </c>
      <c r="I120" s="359" t="s">
        <v>27</v>
      </c>
      <c r="J120" s="360">
        <f>W100</f>
        <v>0</v>
      </c>
      <c r="K120" s="358">
        <f>Y104</f>
        <v>0</v>
      </c>
      <c r="L120" s="359" t="s">
        <v>27</v>
      </c>
      <c r="M120" s="360">
        <f>W104</f>
        <v>0</v>
      </c>
      <c r="N120" s="358">
        <f>Y108</f>
        <v>0</v>
      </c>
      <c r="O120" s="359" t="s">
        <v>27</v>
      </c>
      <c r="P120" s="360">
        <f>W108</f>
        <v>0</v>
      </c>
      <c r="Q120" s="358">
        <f>Y112</f>
        <v>0</v>
      </c>
      <c r="R120" s="460" t="s">
        <v>31</v>
      </c>
      <c r="S120" s="360">
        <f>W112</f>
        <v>0</v>
      </c>
      <c r="T120" s="358">
        <f>Y116</f>
        <v>0</v>
      </c>
      <c r="U120" s="359" t="s">
        <v>27</v>
      </c>
      <c r="V120" s="360">
        <f>W116</f>
        <v>0</v>
      </c>
      <c r="W120" s="358"/>
      <c r="X120" s="359"/>
      <c r="Y120" s="360"/>
      <c r="Z120" s="358"/>
      <c r="AA120" s="359" t="s">
        <v>27</v>
      </c>
      <c r="AB120" s="360"/>
      <c r="AC120" s="358"/>
      <c r="AD120" s="359" t="s">
        <v>27</v>
      </c>
      <c r="AE120" s="360"/>
      <c r="AF120" s="358"/>
      <c r="AG120" s="359" t="s">
        <v>27</v>
      </c>
      <c r="AH120" s="360"/>
      <c r="AI120" s="358">
        <f>E119+H119+K119+N119+Q119+AF119+T119+W119+Z119+AC119</f>
        <v>0</v>
      </c>
      <c r="AJ120" s="359" t="s">
        <v>27</v>
      </c>
      <c r="AK120" s="360">
        <f>G119+J119+M119+P119+S119+AH119+V119+Y119+AB119+AE119</f>
        <v>0</v>
      </c>
      <c r="AL120" s="358">
        <f>E120+H120+K120+N120+Q120+AF120+T120+W120+Z120+AC120+AF120</f>
        <v>0</v>
      </c>
      <c r="AM120" s="359" t="s">
        <v>27</v>
      </c>
      <c r="AN120" s="360">
        <f>G120+J120+M120+P120+S120+AH120+V120+Y120+AB120+AE120+AH120</f>
        <v>0</v>
      </c>
      <c r="AO120" s="358"/>
      <c r="AP120" s="360"/>
      <c r="AQ120" s="9"/>
      <c r="AR120" s="10"/>
      <c r="AS120" s="382"/>
      <c r="AT120" s="383"/>
      <c r="AU120" s="365"/>
      <c r="AV120" s="382"/>
      <c r="AW120" s="383"/>
      <c r="AY120" s="417"/>
      <c r="AZ120" s="417"/>
    </row>
    <row r="121" spans="1:52" ht="9" hidden="1" customHeight="1">
      <c r="A121" s="417"/>
      <c r="B121" s="370"/>
      <c r="C121" s="507"/>
      <c r="D121" s="462"/>
      <c r="E121" s="358"/>
      <c r="F121" s="359"/>
      <c r="G121" s="360"/>
      <c r="H121" s="358"/>
      <c r="I121" s="359"/>
      <c r="J121" s="360"/>
      <c r="K121" s="358"/>
      <c r="L121" s="359"/>
      <c r="M121" s="360"/>
      <c r="N121" s="358"/>
      <c r="O121" s="359"/>
      <c r="P121" s="360"/>
      <c r="Q121" s="358"/>
      <c r="R121" s="460"/>
      <c r="S121" s="360"/>
      <c r="T121" s="358"/>
      <c r="U121" s="359"/>
      <c r="V121" s="360"/>
      <c r="W121" s="358"/>
      <c r="X121" s="359"/>
      <c r="Y121" s="360"/>
      <c r="Z121" s="358"/>
      <c r="AA121" s="359"/>
      <c r="AB121" s="360"/>
      <c r="AC121" s="358"/>
      <c r="AD121" s="359"/>
      <c r="AE121" s="360"/>
      <c r="AF121" s="358"/>
      <c r="AG121" s="359"/>
      <c r="AH121" s="360"/>
      <c r="AI121" s="358"/>
      <c r="AJ121" s="359"/>
      <c r="AK121" s="360"/>
      <c r="AL121" s="358"/>
      <c r="AM121" s="359"/>
      <c r="AN121" s="360"/>
      <c r="AO121" s="358"/>
      <c r="AP121" s="360"/>
      <c r="AQ121" s="9"/>
      <c r="AR121" s="10"/>
      <c r="AS121" s="382"/>
      <c r="AT121" s="383"/>
      <c r="AU121" s="365"/>
      <c r="AV121" s="382"/>
      <c r="AW121" s="383"/>
      <c r="AY121" s="417"/>
      <c r="AZ121" s="417"/>
    </row>
    <row r="122" spans="1:52" ht="9" hidden="1" customHeight="1">
      <c r="A122" s="418"/>
      <c r="B122" s="371"/>
      <c r="C122" s="509"/>
      <c r="D122" s="492"/>
      <c r="E122" s="30"/>
      <c r="F122" s="31"/>
      <c r="G122" s="32"/>
      <c r="H122" s="30"/>
      <c r="I122" s="31"/>
      <c r="J122" s="32"/>
      <c r="K122" s="30"/>
      <c r="L122" s="31"/>
      <c r="M122" s="32"/>
      <c r="N122" s="30"/>
      <c r="O122" s="31"/>
      <c r="P122" s="32"/>
      <c r="Q122" s="30"/>
      <c r="R122" s="128"/>
      <c r="S122" s="32"/>
      <c r="T122" s="30"/>
      <c r="U122" s="31"/>
      <c r="V122" s="32"/>
      <c r="W122" s="30"/>
      <c r="X122" s="31"/>
      <c r="Y122" s="32"/>
      <c r="Z122" s="30"/>
      <c r="AA122" s="31"/>
      <c r="AB122" s="32"/>
      <c r="AC122" s="30"/>
      <c r="AD122" s="31"/>
      <c r="AE122" s="32"/>
      <c r="AF122" s="30"/>
      <c r="AG122" s="31"/>
      <c r="AH122" s="32"/>
      <c r="AI122" s="30"/>
      <c r="AJ122" s="31"/>
      <c r="AK122" s="32"/>
      <c r="AL122" s="355">
        <f>AL120-AN120</f>
        <v>0</v>
      </c>
      <c r="AM122" s="356"/>
      <c r="AN122" s="357"/>
      <c r="AO122" s="378"/>
      <c r="AP122" s="379"/>
      <c r="AQ122" s="9"/>
      <c r="AR122" s="10"/>
      <c r="AS122" s="384"/>
      <c r="AT122" s="385"/>
      <c r="AU122" s="365"/>
      <c r="AV122" s="384"/>
      <c r="AW122" s="385"/>
      <c r="AY122" s="418"/>
      <c r="AZ122" s="418"/>
    </row>
    <row r="123" spans="1:52" ht="9" hidden="1" customHeight="1">
      <c r="A123" s="416"/>
      <c r="B123" s="369">
        <v>8</v>
      </c>
      <c r="C123" s="508" t="e">
        <f>VLOOKUP(A123,WLIST,3,TRUE)&amp;"　"&amp;VLOOKUP(A123,WLIST,4,TRUE)</f>
        <v>#REF!</v>
      </c>
      <c r="D123" s="458" t="e">
        <f>VLOOKUP(A123,WLIST,5,TRUE)</f>
        <v>#REF!</v>
      </c>
      <c r="E123" s="21">
        <f>IF(E124&gt;G124,1,0)</f>
        <v>0</v>
      </c>
      <c r="F123" s="22"/>
      <c r="G123" s="23">
        <f>IF(G124&gt;E124,1,0)</f>
        <v>0</v>
      </c>
      <c r="H123" s="21">
        <f>IF(H124&gt;J124,1,0)</f>
        <v>0</v>
      </c>
      <c r="I123" s="22"/>
      <c r="J123" s="23">
        <f>IF(J124&gt;H124,1,0)</f>
        <v>0</v>
      </c>
      <c r="K123" s="21">
        <f>IF(K124&gt;M124,1,0)</f>
        <v>0</v>
      </c>
      <c r="L123" s="22"/>
      <c r="M123" s="23">
        <f>IF(M124&gt;K124,1,0)</f>
        <v>0</v>
      </c>
      <c r="N123" s="21">
        <f>IF(N124&gt;P124,1,0)</f>
        <v>0</v>
      </c>
      <c r="O123" s="22"/>
      <c r="P123" s="23">
        <f>IF(P124&gt;N124,1,0)</f>
        <v>0</v>
      </c>
      <c r="Q123" s="21">
        <f>IF(Q124&gt;S124,1,0)</f>
        <v>0</v>
      </c>
      <c r="R123" s="127"/>
      <c r="S123" s="23">
        <f>IF(S124&gt;Q124,1,0)</f>
        <v>0</v>
      </c>
      <c r="T123" s="21">
        <f>IF(T124&gt;V124,1,0)</f>
        <v>0</v>
      </c>
      <c r="U123" s="22"/>
      <c r="V123" s="23">
        <f>IF(V124&gt;T124,1,0)</f>
        <v>0</v>
      </c>
      <c r="W123" s="21">
        <f>IF(W124&gt;Y124,1,0)</f>
        <v>0</v>
      </c>
      <c r="X123" s="22"/>
      <c r="Y123" s="23">
        <f>IF(Y124&gt;W124,1,0)</f>
        <v>0</v>
      </c>
      <c r="Z123" s="21">
        <f>IF(Z124&gt;AB124,1,0)</f>
        <v>0</v>
      </c>
      <c r="AA123" s="22"/>
      <c r="AB123" s="23">
        <f>IF(AB124&gt;Z124,1,0)</f>
        <v>0</v>
      </c>
      <c r="AC123" s="21">
        <f>IF(AC124&gt;AE124,1,0)</f>
        <v>0</v>
      </c>
      <c r="AD123" s="22"/>
      <c r="AE123" s="23">
        <f>IF(AE124&gt;AC124,1,0)</f>
        <v>0</v>
      </c>
      <c r="AF123" s="21">
        <f>IF(AF124&gt;AH124,1,0)</f>
        <v>0</v>
      </c>
      <c r="AG123" s="22"/>
      <c r="AH123" s="23">
        <f>IF(AH124&gt;AF124,1,0)</f>
        <v>0</v>
      </c>
      <c r="AI123" s="21"/>
      <c r="AJ123" s="22"/>
      <c r="AK123" s="23"/>
      <c r="AL123" s="21"/>
      <c r="AM123" s="22"/>
      <c r="AN123" s="23"/>
      <c r="AO123" s="376"/>
      <c r="AP123" s="377"/>
      <c r="AQ123" s="9"/>
      <c r="AR123" s="10"/>
      <c r="AS123" s="380"/>
      <c r="AT123" s="381"/>
      <c r="AU123" s="365"/>
      <c r="AV123" s="380"/>
      <c r="AW123" s="381"/>
      <c r="AY123" s="416"/>
      <c r="AZ123" s="416"/>
    </row>
    <row r="124" spans="1:52" ht="9" hidden="1" customHeight="1">
      <c r="A124" s="417"/>
      <c r="B124" s="370"/>
      <c r="C124" s="507"/>
      <c r="D124" s="462"/>
      <c r="E124" s="358">
        <f>AB96</f>
        <v>0</v>
      </c>
      <c r="F124" s="359" t="s">
        <v>27</v>
      </c>
      <c r="G124" s="360">
        <f>Z96</f>
        <v>0</v>
      </c>
      <c r="H124" s="358">
        <f>AB100</f>
        <v>0</v>
      </c>
      <c r="I124" s="359" t="s">
        <v>27</v>
      </c>
      <c r="J124" s="360">
        <f>Z100</f>
        <v>0</v>
      </c>
      <c r="K124" s="358">
        <f>AB104</f>
        <v>0</v>
      </c>
      <c r="L124" s="359" t="s">
        <v>27</v>
      </c>
      <c r="M124" s="360">
        <f>Z104</f>
        <v>0</v>
      </c>
      <c r="N124" s="358">
        <f>AB108</f>
        <v>0</v>
      </c>
      <c r="O124" s="359" t="s">
        <v>27</v>
      </c>
      <c r="P124" s="360">
        <f>Z108</f>
        <v>0</v>
      </c>
      <c r="Q124" s="358">
        <f>AB112</f>
        <v>0</v>
      </c>
      <c r="R124" s="460" t="s">
        <v>31</v>
      </c>
      <c r="S124" s="360">
        <f>Z112</f>
        <v>0</v>
      </c>
      <c r="T124" s="358">
        <f>AB116</f>
        <v>0</v>
      </c>
      <c r="U124" s="359" t="s">
        <v>34</v>
      </c>
      <c r="V124" s="360">
        <f>Z116</f>
        <v>0</v>
      </c>
      <c r="W124" s="358">
        <f>AB120</f>
        <v>0</v>
      </c>
      <c r="X124" s="359" t="s">
        <v>27</v>
      </c>
      <c r="Y124" s="360">
        <f>Z120</f>
        <v>0</v>
      </c>
      <c r="Z124" s="358"/>
      <c r="AA124" s="359"/>
      <c r="AB124" s="360"/>
      <c r="AC124" s="358"/>
      <c r="AD124" s="359" t="s">
        <v>27</v>
      </c>
      <c r="AE124" s="360"/>
      <c r="AF124" s="358"/>
      <c r="AG124" s="359" t="s">
        <v>27</v>
      </c>
      <c r="AH124" s="360"/>
      <c r="AI124" s="358">
        <f>E123+H123+K123+N123+Q123+AF123+T123+W123+Z123+AC123</f>
        <v>0</v>
      </c>
      <c r="AJ124" s="359" t="s">
        <v>27</v>
      </c>
      <c r="AK124" s="360">
        <f>G123+J123+M123+P123+S123+AH123+V123+Y123+AB123+AE123</f>
        <v>0</v>
      </c>
      <c r="AL124" s="358">
        <f>E124+H124+K124+N124+Q124+AF124+T124+W124+Z124+AC124+AF124</f>
        <v>0</v>
      </c>
      <c r="AM124" s="359" t="s">
        <v>27</v>
      </c>
      <c r="AN124" s="360">
        <f>G124+J124+M124+P124+S124+AH124+V124+Y124+AB124+AE124+AH124</f>
        <v>0</v>
      </c>
      <c r="AO124" s="358"/>
      <c r="AP124" s="360"/>
      <c r="AQ124" s="9"/>
      <c r="AR124" s="10"/>
      <c r="AS124" s="382"/>
      <c r="AT124" s="383"/>
      <c r="AU124" s="365"/>
      <c r="AV124" s="382"/>
      <c r="AW124" s="383"/>
      <c r="AY124" s="417"/>
      <c r="AZ124" s="417"/>
    </row>
    <row r="125" spans="1:52" ht="9" hidden="1" customHeight="1">
      <c r="A125" s="417"/>
      <c r="B125" s="370"/>
      <c r="C125" s="507"/>
      <c r="D125" s="462"/>
      <c r="E125" s="358"/>
      <c r="F125" s="359"/>
      <c r="G125" s="360"/>
      <c r="H125" s="358"/>
      <c r="I125" s="359"/>
      <c r="J125" s="360"/>
      <c r="K125" s="358"/>
      <c r="L125" s="359"/>
      <c r="M125" s="360"/>
      <c r="N125" s="358"/>
      <c r="O125" s="359"/>
      <c r="P125" s="360"/>
      <c r="Q125" s="358"/>
      <c r="R125" s="460"/>
      <c r="S125" s="360"/>
      <c r="T125" s="358"/>
      <c r="U125" s="359"/>
      <c r="V125" s="360"/>
      <c r="W125" s="358"/>
      <c r="X125" s="359"/>
      <c r="Y125" s="360"/>
      <c r="Z125" s="358"/>
      <c r="AA125" s="359"/>
      <c r="AB125" s="360"/>
      <c r="AC125" s="358"/>
      <c r="AD125" s="359"/>
      <c r="AE125" s="360"/>
      <c r="AF125" s="358"/>
      <c r="AG125" s="359"/>
      <c r="AH125" s="360"/>
      <c r="AI125" s="358"/>
      <c r="AJ125" s="359"/>
      <c r="AK125" s="360"/>
      <c r="AL125" s="358"/>
      <c r="AM125" s="359"/>
      <c r="AN125" s="360"/>
      <c r="AO125" s="358"/>
      <c r="AP125" s="360"/>
      <c r="AQ125" s="9"/>
      <c r="AR125" s="10"/>
      <c r="AS125" s="382"/>
      <c r="AT125" s="383"/>
      <c r="AU125" s="365"/>
      <c r="AV125" s="382"/>
      <c r="AW125" s="383"/>
      <c r="AY125" s="417"/>
      <c r="AZ125" s="417"/>
    </row>
    <row r="126" spans="1:52" ht="9" hidden="1" customHeight="1">
      <c r="A126" s="418"/>
      <c r="B126" s="371"/>
      <c r="C126" s="509"/>
      <c r="D126" s="492"/>
      <c r="E126" s="30"/>
      <c r="F126" s="31"/>
      <c r="G126" s="32"/>
      <c r="H126" s="30"/>
      <c r="I126" s="31"/>
      <c r="J126" s="32"/>
      <c r="K126" s="30"/>
      <c r="L126" s="31"/>
      <c r="M126" s="32"/>
      <c r="N126" s="30"/>
      <c r="O126" s="31"/>
      <c r="P126" s="32"/>
      <c r="Q126" s="30"/>
      <c r="R126" s="128"/>
      <c r="S126" s="32"/>
      <c r="T126" s="30"/>
      <c r="U126" s="31"/>
      <c r="V126" s="32"/>
      <c r="W126" s="30"/>
      <c r="X126" s="31"/>
      <c r="Y126" s="32"/>
      <c r="Z126" s="30"/>
      <c r="AA126" s="31"/>
      <c r="AB126" s="32"/>
      <c r="AC126" s="30"/>
      <c r="AD126" s="31"/>
      <c r="AE126" s="32"/>
      <c r="AF126" s="30"/>
      <c r="AG126" s="31"/>
      <c r="AH126" s="32"/>
      <c r="AI126" s="30"/>
      <c r="AJ126" s="31"/>
      <c r="AK126" s="32"/>
      <c r="AL126" s="355">
        <f>AL124-AN124</f>
        <v>0</v>
      </c>
      <c r="AM126" s="356"/>
      <c r="AN126" s="357"/>
      <c r="AO126" s="378"/>
      <c r="AP126" s="379"/>
      <c r="AQ126" s="9"/>
      <c r="AR126" s="10"/>
      <c r="AS126" s="384"/>
      <c r="AT126" s="385"/>
      <c r="AU126" s="365"/>
      <c r="AV126" s="384"/>
      <c r="AW126" s="385"/>
      <c r="AY126" s="418"/>
      <c r="AZ126" s="418"/>
    </row>
    <row r="127" spans="1:52" ht="9" hidden="1" customHeight="1">
      <c r="A127" s="416"/>
      <c r="B127" s="392">
        <v>9</v>
      </c>
      <c r="C127" s="508" t="e">
        <f>VLOOKUP(A127,WLIST,3,TRUE)&amp;"　"&amp;VLOOKUP(A127,WLIST,4,TRUE)</f>
        <v>#REF!</v>
      </c>
      <c r="D127" s="458" t="e">
        <f>VLOOKUP(A127,WLIST,5,TRUE)</f>
        <v>#REF!</v>
      </c>
      <c r="E127" s="21">
        <f>IF(E128&gt;G128,1,0)</f>
        <v>0</v>
      </c>
      <c r="F127" s="22"/>
      <c r="G127" s="23">
        <f>IF(G128&gt;E128,1,0)</f>
        <v>0</v>
      </c>
      <c r="H127" s="21">
        <f>IF(H128&gt;J128,1,0)</f>
        <v>0</v>
      </c>
      <c r="I127" s="22"/>
      <c r="J127" s="23">
        <f>IF(J128&gt;H128,1,0)</f>
        <v>0</v>
      </c>
      <c r="K127" s="21">
        <f>IF(K128&gt;M128,1,0)</f>
        <v>0</v>
      </c>
      <c r="L127" s="22"/>
      <c r="M127" s="23">
        <f>IF(M128&gt;K128,1,0)</f>
        <v>0</v>
      </c>
      <c r="N127" s="21">
        <f>IF(N128&gt;P128,1,0)</f>
        <v>0</v>
      </c>
      <c r="O127" s="22"/>
      <c r="P127" s="23">
        <f>IF(P128&gt;N128,1,0)</f>
        <v>0</v>
      </c>
      <c r="Q127" s="21">
        <f>IF(Q128&gt;S128,1,0)</f>
        <v>0</v>
      </c>
      <c r="R127" s="127"/>
      <c r="S127" s="23">
        <f>IF(S128&gt;Q128,1,0)</f>
        <v>0</v>
      </c>
      <c r="T127" s="21">
        <f>IF(T128&gt;V128,1,0)</f>
        <v>0</v>
      </c>
      <c r="U127" s="22"/>
      <c r="V127" s="23">
        <f>IF(V128&gt;T128,1,0)</f>
        <v>0</v>
      </c>
      <c r="W127" s="21">
        <f>IF(W128&gt;Y128,1,0)</f>
        <v>0</v>
      </c>
      <c r="X127" s="22"/>
      <c r="Y127" s="23">
        <f>IF(Y128&gt;W128,1,0)</f>
        <v>0</v>
      </c>
      <c r="Z127" s="21">
        <f>IF(Z128&gt;AB128,1,0)</f>
        <v>0</v>
      </c>
      <c r="AA127" s="22"/>
      <c r="AB127" s="23">
        <f>IF(AB128&gt;Z128,1,0)</f>
        <v>0</v>
      </c>
      <c r="AC127" s="21">
        <f>IF(AC128&gt;AE128,1,0)</f>
        <v>0</v>
      </c>
      <c r="AD127" s="22"/>
      <c r="AE127" s="23">
        <f>IF(AE128&gt;AC128,1,0)</f>
        <v>0</v>
      </c>
      <c r="AF127" s="21">
        <f>IF(AF128&gt;AH128,1,0)</f>
        <v>0</v>
      </c>
      <c r="AG127" s="22"/>
      <c r="AH127" s="23">
        <f>IF(AH128&gt;AF128,1,0)</f>
        <v>0</v>
      </c>
      <c r="AI127" s="21"/>
      <c r="AJ127" s="22"/>
      <c r="AK127" s="23"/>
      <c r="AL127" s="24"/>
      <c r="AM127" s="25"/>
      <c r="AN127" s="26"/>
      <c r="AO127" s="380"/>
      <c r="AP127" s="381"/>
      <c r="AQ127" s="9"/>
      <c r="AR127" s="10"/>
      <c r="AS127" s="380"/>
      <c r="AT127" s="381"/>
      <c r="AU127" s="365"/>
      <c r="AV127" s="380"/>
      <c r="AW127" s="381"/>
      <c r="AY127" s="416"/>
      <c r="AZ127" s="416"/>
    </row>
    <row r="128" spans="1:52" ht="9" hidden="1" customHeight="1">
      <c r="A128" s="417"/>
      <c r="B128" s="393"/>
      <c r="C128" s="507"/>
      <c r="D128" s="462"/>
      <c r="E128" s="382">
        <f>AE96</f>
        <v>0</v>
      </c>
      <c r="F128" s="387" t="s">
        <v>27</v>
      </c>
      <c r="G128" s="383">
        <f>AC96</f>
        <v>0</v>
      </c>
      <c r="H128" s="382">
        <f>AE100</f>
        <v>0</v>
      </c>
      <c r="I128" s="387" t="s">
        <v>27</v>
      </c>
      <c r="J128" s="383">
        <f>AC100</f>
        <v>0</v>
      </c>
      <c r="K128" s="382">
        <f>AE104</f>
        <v>0</v>
      </c>
      <c r="L128" s="387" t="s">
        <v>27</v>
      </c>
      <c r="M128" s="383">
        <f>AC104</f>
        <v>0</v>
      </c>
      <c r="N128" s="382">
        <f>AE108</f>
        <v>0</v>
      </c>
      <c r="O128" s="387" t="s">
        <v>27</v>
      </c>
      <c r="P128" s="383">
        <f>AC108</f>
        <v>0</v>
      </c>
      <c r="Q128" s="382">
        <f>AE112</f>
        <v>0</v>
      </c>
      <c r="R128" s="460" t="s">
        <v>31</v>
      </c>
      <c r="S128" s="383">
        <f>AC112</f>
        <v>0</v>
      </c>
      <c r="T128" s="382">
        <f>AE116</f>
        <v>0</v>
      </c>
      <c r="U128" s="387" t="s">
        <v>27</v>
      </c>
      <c r="V128" s="383">
        <f>AC116</f>
        <v>0</v>
      </c>
      <c r="W128" s="358">
        <f>AE120</f>
        <v>0</v>
      </c>
      <c r="X128" s="359" t="s">
        <v>27</v>
      </c>
      <c r="Y128" s="360">
        <f>AC120</f>
        <v>0</v>
      </c>
      <c r="Z128" s="382">
        <f>AE124</f>
        <v>0</v>
      </c>
      <c r="AA128" s="359" t="s">
        <v>27</v>
      </c>
      <c r="AB128" s="383">
        <f>AC124</f>
        <v>0</v>
      </c>
      <c r="AC128" s="382"/>
      <c r="AD128" s="387"/>
      <c r="AE128" s="383"/>
      <c r="AF128" s="382"/>
      <c r="AG128" s="387" t="s">
        <v>27</v>
      </c>
      <c r="AH128" s="383"/>
      <c r="AI128" s="382">
        <f>E127+H127+K127+N127+Q127+AF127+T127+W127+Z127+AC127</f>
        <v>0</v>
      </c>
      <c r="AJ128" s="387" t="s">
        <v>27</v>
      </c>
      <c r="AK128" s="383">
        <f>G127+J127+M127+P127+S127+AH127+V127+Y127+AB127+AE127</f>
        <v>0</v>
      </c>
      <c r="AL128" s="382">
        <f>E128+H128+K128+N128+Q128+AF128+T128+W128+Z128+AC128+AF128</f>
        <v>0</v>
      </c>
      <c r="AM128" s="387" t="s">
        <v>27</v>
      </c>
      <c r="AN128" s="383">
        <f>G128+J128+M128+P128+S128+AH128+V128+Y128+AB128+AE128+AH128</f>
        <v>0</v>
      </c>
      <c r="AO128" s="382"/>
      <c r="AP128" s="383"/>
      <c r="AQ128" s="9"/>
      <c r="AR128" s="10"/>
      <c r="AS128" s="382"/>
      <c r="AT128" s="383"/>
      <c r="AU128" s="365"/>
      <c r="AV128" s="382"/>
      <c r="AW128" s="383"/>
      <c r="AY128" s="417"/>
      <c r="AZ128" s="417"/>
    </row>
    <row r="129" spans="1:52" ht="9" hidden="1" customHeight="1">
      <c r="A129" s="417"/>
      <c r="B129" s="393"/>
      <c r="C129" s="507"/>
      <c r="D129" s="462"/>
      <c r="E129" s="382"/>
      <c r="F129" s="387"/>
      <c r="G129" s="383"/>
      <c r="H129" s="382"/>
      <c r="I129" s="387"/>
      <c r="J129" s="383"/>
      <c r="K129" s="382"/>
      <c r="L129" s="387"/>
      <c r="M129" s="383"/>
      <c r="N129" s="382"/>
      <c r="O129" s="387"/>
      <c r="P129" s="383"/>
      <c r="Q129" s="382"/>
      <c r="R129" s="460"/>
      <c r="S129" s="383"/>
      <c r="T129" s="382"/>
      <c r="U129" s="387"/>
      <c r="V129" s="383"/>
      <c r="W129" s="358"/>
      <c r="X129" s="359"/>
      <c r="Y129" s="360"/>
      <c r="Z129" s="382"/>
      <c r="AA129" s="359"/>
      <c r="AB129" s="383"/>
      <c r="AC129" s="382"/>
      <c r="AD129" s="387"/>
      <c r="AE129" s="383"/>
      <c r="AF129" s="382"/>
      <c r="AG129" s="387"/>
      <c r="AH129" s="383"/>
      <c r="AI129" s="382"/>
      <c r="AJ129" s="387"/>
      <c r="AK129" s="383"/>
      <c r="AL129" s="382"/>
      <c r="AM129" s="387"/>
      <c r="AN129" s="383"/>
      <c r="AO129" s="382"/>
      <c r="AP129" s="383"/>
      <c r="AQ129" s="9"/>
      <c r="AR129" s="10"/>
      <c r="AS129" s="382"/>
      <c r="AT129" s="383"/>
      <c r="AU129" s="365"/>
      <c r="AV129" s="382"/>
      <c r="AW129" s="383"/>
      <c r="AY129" s="417"/>
      <c r="AZ129" s="417"/>
    </row>
    <row r="130" spans="1:52" ht="9" hidden="1" customHeight="1">
      <c r="A130" s="418"/>
      <c r="B130" s="394"/>
      <c r="C130" s="509"/>
      <c r="D130" s="492"/>
      <c r="E130" s="27"/>
      <c r="F130" s="28"/>
      <c r="G130" s="29"/>
      <c r="H130" s="27"/>
      <c r="I130" s="28"/>
      <c r="J130" s="29"/>
      <c r="K130" s="27"/>
      <c r="L130" s="28"/>
      <c r="M130" s="29"/>
      <c r="N130" s="27"/>
      <c r="O130" s="28"/>
      <c r="P130" s="29"/>
      <c r="Q130" s="27"/>
      <c r="R130" s="128"/>
      <c r="S130" s="29"/>
      <c r="T130" s="27"/>
      <c r="U130" s="28"/>
      <c r="V130" s="29"/>
      <c r="W130" s="30"/>
      <c r="X130" s="31"/>
      <c r="Y130" s="32"/>
      <c r="Z130" s="27"/>
      <c r="AA130" s="31"/>
      <c r="AB130" s="29"/>
      <c r="AC130" s="27"/>
      <c r="AD130" s="28"/>
      <c r="AE130" s="29"/>
      <c r="AF130" s="27"/>
      <c r="AG130" s="28"/>
      <c r="AH130" s="29"/>
      <c r="AI130" s="27"/>
      <c r="AJ130" s="28"/>
      <c r="AK130" s="29"/>
      <c r="AL130" s="366">
        <f>AL128-AN128</f>
        <v>0</v>
      </c>
      <c r="AM130" s="367"/>
      <c r="AN130" s="368"/>
      <c r="AO130" s="384"/>
      <c r="AP130" s="385"/>
      <c r="AQ130" s="9"/>
      <c r="AR130" s="10"/>
      <c r="AS130" s="384"/>
      <c r="AT130" s="385"/>
      <c r="AU130" s="365"/>
      <c r="AV130" s="384"/>
      <c r="AW130" s="385"/>
      <c r="AY130" s="418"/>
      <c r="AZ130" s="418"/>
    </row>
    <row r="131" spans="1:52" ht="9" hidden="1" customHeight="1">
      <c r="A131" s="416"/>
      <c r="B131" s="392">
        <v>10</v>
      </c>
      <c r="C131" s="508" t="e">
        <f>VLOOKUP(A131,WLIST,3,TRUE)&amp;"　"&amp;VLOOKUP(A131,WLIST,4,TRUE)</f>
        <v>#REF!</v>
      </c>
      <c r="D131" s="458" t="e">
        <f>VLOOKUP(A131,WLIST,5,TRUE)</f>
        <v>#REF!</v>
      </c>
      <c r="E131" s="21">
        <f>IF(E132&gt;G132,1,0)</f>
        <v>0</v>
      </c>
      <c r="F131" s="22"/>
      <c r="G131" s="23">
        <f>IF(G132&gt;E132,1,0)</f>
        <v>0</v>
      </c>
      <c r="H131" s="21">
        <f>IF(H132&gt;J132,1,0)</f>
        <v>0</v>
      </c>
      <c r="I131" s="22"/>
      <c r="J131" s="23">
        <f>IF(J132&gt;H132,1,0)</f>
        <v>0</v>
      </c>
      <c r="K131" s="21">
        <f>IF(K132&gt;M132,1,0)</f>
        <v>0</v>
      </c>
      <c r="L131" s="22"/>
      <c r="M131" s="23">
        <f>IF(M132&gt;K132,1,0)</f>
        <v>0</v>
      </c>
      <c r="N131" s="21">
        <f>IF(N132&gt;P132,1,0)</f>
        <v>0</v>
      </c>
      <c r="O131" s="22"/>
      <c r="P131" s="23">
        <f>IF(P132&gt;N132,1,0)</f>
        <v>0</v>
      </c>
      <c r="Q131" s="21">
        <f>IF(Q132&gt;S132,1,0)</f>
        <v>0</v>
      </c>
      <c r="R131" s="127"/>
      <c r="S131" s="23">
        <f>IF(S132&gt;Q132,1,0)</f>
        <v>0</v>
      </c>
      <c r="T131" s="21">
        <f>IF(T132&gt;V132,1,0)</f>
        <v>0</v>
      </c>
      <c r="U131" s="22"/>
      <c r="V131" s="23">
        <f>IF(V132&gt;T132,1,0)</f>
        <v>0</v>
      </c>
      <c r="W131" s="21">
        <f>IF(W132&gt;Y132,1,0)</f>
        <v>0</v>
      </c>
      <c r="X131" s="22"/>
      <c r="Y131" s="23">
        <f>IF(Y132&gt;W132,1,0)</f>
        <v>0</v>
      </c>
      <c r="Z131" s="21">
        <f>IF(Z132&gt;AB132,1,0)</f>
        <v>0</v>
      </c>
      <c r="AA131" s="22"/>
      <c r="AB131" s="23">
        <f>IF(AB132&gt;Z132,1,0)</f>
        <v>0</v>
      </c>
      <c r="AC131" s="21">
        <f>IF(AC132&gt;AE132,1,0)</f>
        <v>0</v>
      </c>
      <c r="AD131" s="22"/>
      <c r="AE131" s="23">
        <f>IF(AE132&gt;AC132,1,0)</f>
        <v>0</v>
      </c>
      <c r="AF131" s="21">
        <f>IF(AF132&gt;AH132,1,0)</f>
        <v>0</v>
      </c>
      <c r="AG131" s="22"/>
      <c r="AH131" s="23">
        <f>IF(AH132&gt;AF132,1,0)</f>
        <v>0</v>
      </c>
      <c r="AI131" s="21"/>
      <c r="AJ131" s="22"/>
      <c r="AK131" s="23"/>
      <c r="AL131" s="24"/>
      <c r="AM131" s="25"/>
      <c r="AN131" s="26"/>
      <c r="AO131" s="380"/>
      <c r="AP131" s="381"/>
      <c r="AQ131" s="9"/>
      <c r="AR131" s="10"/>
      <c r="AS131" s="380"/>
      <c r="AT131" s="381"/>
      <c r="AU131" s="365"/>
      <c r="AV131" s="380"/>
      <c r="AW131" s="381"/>
      <c r="AY131" s="416"/>
      <c r="AZ131" s="416"/>
    </row>
    <row r="132" spans="1:52" ht="9" hidden="1" customHeight="1">
      <c r="A132" s="417"/>
      <c r="B132" s="393"/>
      <c r="C132" s="507"/>
      <c r="D132" s="462"/>
      <c r="E132" s="382">
        <f>AH96</f>
        <v>0</v>
      </c>
      <c r="F132" s="387" t="s">
        <v>27</v>
      </c>
      <c r="G132" s="383">
        <f>AF96</f>
        <v>0</v>
      </c>
      <c r="H132" s="382">
        <f>AH100</f>
        <v>0</v>
      </c>
      <c r="I132" s="387" t="s">
        <v>27</v>
      </c>
      <c r="J132" s="383">
        <f>AF100</f>
        <v>0</v>
      </c>
      <c r="K132" s="382">
        <f>AH104</f>
        <v>0</v>
      </c>
      <c r="L132" s="387" t="s">
        <v>27</v>
      </c>
      <c r="M132" s="383">
        <f>AF104</f>
        <v>0</v>
      </c>
      <c r="N132" s="382">
        <f>AH108</f>
        <v>0</v>
      </c>
      <c r="O132" s="387" t="s">
        <v>27</v>
      </c>
      <c r="P132" s="383">
        <f>AF108</f>
        <v>0</v>
      </c>
      <c r="Q132" s="382">
        <f>AH112</f>
        <v>0</v>
      </c>
      <c r="R132" s="460" t="s">
        <v>31</v>
      </c>
      <c r="S132" s="383">
        <f>AF128</f>
        <v>0</v>
      </c>
      <c r="T132" s="382">
        <f>AH116</f>
        <v>0</v>
      </c>
      <c r="U132" s="387" t="s">
        <v>27</v>
      </c>
      <c r="V132" s="383">
        <f>AF116</f>
        <v>0</v>
      </c>
      <c r="W132" s="358">
        <f>AH120</f>
        <v>0</v>
      </c>
      <c r="X132" s="359" t="s">
        <v>27</v>
      </c>
      <c r="Y132" s="360">
        <f>AF120</f>
        <v>0</v>
      </c>
      <c r="Z132" s="382">
        <f>AH124</f>
        <v>0</v>
      </c>
      <c r="AA132" s="359" t="s">
        <v>27</v>
      </c>
      <c r="AB132" s="383">
        <f>AF124</f>
        <v>0</v>
      </c>
      <c r="AC132" s="382">
        <f>AH128</f>
        <v>0</v>
      </c>
      <c r="AD132" s="387" t="s">
        <v>27</v>
      </c>
      <c r="AE132" s="383">
        <f>AF128</f>
        <v>0</v>
      </c>
      <c r="AF132" s="382"/>
      <c r="AG132" s="387"/>
      <c r="AH132" s="383"/>
      <c r="AI132" s="382">
        <f>E131+H131+K131+N131+Q131+AF131+T131+W131+Z131+AC131</f>
        <v>0</v>
      </c>
      <c r="AJ132" s="387" t="s">
        <v>27</v>
      </c>
      <c r="AK132" s="383">
        <f>G131+J131+M131+P131+S131+AH131+V131+Y131+AB131+AE131</f>
        <v>0</v>
      </c>
      <c r="AL132" s="382">
        <f>E132+H132+K132+N132+Q132+AF132+T132+W132+Z132+AC132+AF132</f>
        <v>0</v>
      </c>
      <c r="AM132" s="387" t="s">
        <v>27</v>
      </c>
      <c r="AN132" s="383">
        <f>G132+J132+M132+P132+S132+AH132+V132+Y132+AB132+AE132+AH132</f>
        <v>0</v>
      </c>
      <c r="AO132" s="382"/>
      <c r="AP132" s="383"/>
      <c r="AQ132" s="9"/>
      <c r="AR132" s="10"/>
      <c r="AS132" s="382"/>
      <c r="AT132" s="383"/>
      <c r="AU132" s="365"/>
      <c r="AV132" s="382"/>
      <c r="AW132" s="383"/>
      <c r="AY132" s="417"/>
      <c r="AZ132" s="417"/>
    </row>
    <row r="133" spans="1:52" ht="9" hidden="1" customHeight="1">
      <c r="A133" s="417"/>
      <c r="B133" s="393"/>
      <c r="C133" s="507"/>
      <c r="D133" s="462"/>
      <c r="E133" s="382"/>
      <c r="F133" s="387"/>
      <c r="G133" s="383"/>
      <c r="H133" s="382"/>
      <c r="I133" s="387"/>
      <c r="J133" s="383"/>
      <c r="K133" s="382"/>
      <c r="L133" s="387"/>
      <c r="M133" s="383"/>
      <c r="N133" s="382"/>
      <c r="O133" s="387"/>
      <c r="P133" s="383"/>
      <c r="Q133" s="382"/>
      <c r="R133" s="460"/>
      <c r="S133" s="383"/>
      <c r="T133" s="382"/>
      <c r="U133" s="387"/>
      <c r="V133" s="383"/>
      <c r="W133" s="358"/>
      <c r="X133" s="359"/>
      <c r="Y133" s="360"/>
      <c r="Z133" s="382"/>
      <c r="AA133" s="359"/>
      <c r="AB133" s="383"/>
      <c r="AC133" s="382"/>
      <c r="AD133" s="387"/>
      <c r="AE133" s="383"/>
      <c r="AF133" s="382"/>
      <c r="AG133" s="387"/>
      <c r="AH133" s="383"/>
      <c r="AI133" s="382"/>
      <c r="AJ133" s="387"/>
      <c r="AK133" s="383"/>
      <c r="AL133" s="382"/>
      <c r="AM133" s="387"/>
      <c r="AN133" s="383"/>
      <c r="AO133" s="382"/>
      <c r="AP133" s="383"/>
      <c r="AQ133" s="9"/>
      <c r="AR133" s="10"/>
      <c r="AS133" s="382"/>
      <c r="AT133" s="383"/>
      <c r="AU133" s="365"/>
      <c r="AV133" s="382"/>
      <c r="AW133" s="383"/>
      <c r="AY133" s="417"/>
      <c r="AZ133" s="417"/>
    </row>
    <row r="134" spans="1:52" ht="9" hidden="1" customHeight="1">
      <c r="A134" s="418"/>
      <c r="B134" s="394"/>
      <c r="C134" s="509"/>
      <c r="D134" s="492"/>
      <c r="E134" s="27"/>
      <c r="F134" s="28"/>
      <c r="G134" s="29"/>
      <c r="H134" s="27"/>
      <c r="I134" s="28"/>
      <c r="J134" s="29"/>
      <c r="K134" s="27"/>
      <c r="L134" s="28"/>
      <c r="M134" s="29"/>
      <c r="N134" s="27"/>
      <c r="O134" s="28"/>
      <c r="P134" s="29"/>
      <c r="Q134" s="27"/>
      <c r="R134" s="128"/>
      <c r="S134" s="29"/>
      <c r="T134" s="27"/>
      <c r="U134" s="28"/>
      <c r="V134" s="29"/>
      <c r="W134" s="30"/>
      <c r="X134" s="31"/>
      <c r="Y134" s="32"/>
      <c r="Z134" s="27"/>
      <c r="AA134" s="31"/>
      <c r="AB134" s="29"/>
      <c r="AC134" s="27"/>
      <c r="AD134" s="28"/>
      <c r="AE134" s="29"/>
      <c r="AF134" s="27"/>
      <c r="AG134" s="28"/>
      <c r="AH134" s="29"/>
      <c r="AI134" s="27"/>
      <c r="AJ134" s="28"/>
      <c r="AK134" s="29"/>
      <c r="AL134" s="366">
        <f>AL132-AN132</f>
        <v>0</v>
      </c>
      <c r="AM134" s="367"/>
      <c r="AN134" s="368"/>
      <c r="AO134" s="384"/>
      <c r="AP134" s="385"/>
      <c r="AQ134" s="9"/>
      <c r="AR134" s="10"/>
      <c r="AS134" s="384"/>
      <c r="AT134" s="385"/>
      <c r="AU134" s="365"/>
      <c r="AV134" s="384"/>
      <c r="AW134" s="385"/>
      <c r="AY134" s="418"/>
      <c r="AZ134" s="418"/>
    </row>
    <row r="135" spans="1:52" ht="9" customHeight="1">
      <c r="A135" s="33"/>
      <c r="B135" s="1"/>
      <c r="C135" s="114"/>
      <c r="D135" s="114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23"/>
      <c r="S135" s="16"/>
      <c r="T135" s="16"/>
      <c r="U135" s="16"/>
      <c r="V135" s="16"/>
      <c r="W135" s="14"/>
      <c r="X135" s="14"/>
      <c r="Y135" s="14"/>
      <c r="Z135" s="16"/>
      <c r="AA135" s="14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34"/>
      <c r="AM135" s="34"/>
      <c r="AN135" s="34"/>
      <c r="AO135" s="16"/>
      <c r="AP135" s="16"/>
      <c r="AQ135" s="10"/>
      <c r="AR135" s="10"/>
      <c r="AS135" s="16"/>
      <c r="AT135" s="16"/>
      <c r="AU135" s="10"/>
      <c r="AV135" s="16"/>
      <c r="AW135" s="16"/>
      <c r="AY135" s="33"/>
      <c r="AZ135" s="33"/>
    </row>
    <row r="136" spans="1:52" ht="13.5">
      <c r="B136" t="s">
        <v>36</v>
      </c>
    </row>
    <row r="137" spans="1:52" ht="5.25" customHeight="1"/>
    <row r="138" spans="1:52" s="4" customFormat="1" ht="15" customHeight="1">
      <c r="B138" s="3" t="s">
        <v>33</v>
      </c>
      <c r="C138" s="2" t="s">
        <v>13</v>
      </c>
      <c r="D138" s="13" t="s">
        <v>10</v>
      </c>
      <c r="E138" s="407">
        <v>1</v>
      </c>
      <c r="F138" s="408"/>
      <c r="G138" s="409"/>
      <c r="H138" s="407">
        <v>2</v>
      </c>
      <c r="I138" s="408"/>
      <c r="J138" s="409"/>
      <c r="K138" s="407">
        <v>3</v>
      </c>
      <c r="L138" s="408"/>
      <c r="M138" s="409"/>
      <c r="N138" s="407">
        <v>4</v>
      </c>
      <c r="O138" s="408"/>
      <c r="P138" s="409"/>
      <c r="Q138" s="407">
        <v>5</v>
      </c>
      <c r="R138" s="408"/>
      <c r="S138" s="409"/>
      <c r="T138" s="407">
        <v>6</v>
      </c>
      <c r="U138" s="408"/>
      <c r="V138" s="409"/>
      <c r="W138" s="413">
        <v>7</v>
      </c>
      <c r="X138" s="414"/>
      <c r="Y138" s="415"/>
      <c r="Z138" s="413">
        <v>8</v>
      </c>
      <c r="AA138" s="414"/>
      <c r="AB138" s="415"/>
      <c r="AC138" s="407">
        <v>9</v>
      </c>
      <c r="AD138" s="408"/>
      <c r="AE138" s="409"/>
      <c r="AF138" s="407">
        <v>10</v>
      </c>
      <c r="AG138" s="408"/>
      <c r="AH138" s="409"/>
      <c r="AI138" s="407" t="s">
        <v>11</v>
      </c>
      <c r="AJ138" s="408"/>
      <c r="AK138" s="409"/>
      <c r="AL138" s="410" t="s">
        <v>14</v>
      </c>
      <c r="AM138" s="411"/>
      <c r="AN138" s="412"/>
      <c r="AO138" s="407" t="s">
        <v>12</v>
      </c>
      <c r="AP138" s="409"/>
      <c r="AQ138" s="11"/>
      <c r="AR138" s="12"/>
    </row>
    <row r="139" spans="1:52" ht="9" customHeight="1">
      <c r="A139" s="416" t="e">
        <f>VLOOKUP(AY139,onna,2)</f>
        <v>#REF!</v>
      </c>
      <c r="B139" s="392">
        <v>1</v>
      </c>
      <c r="C139" s="508" t="e">
        <f>VLOOKUP(A139,WLIST,2,TRUE)&amp;"　"&amp;VLOOKUP(A139,WLIST,3,TRUE)</f>
        <v>#REF!</v>
      </c>
      <c r="D139" s="458" t="e">
        <f>VLOOKUP(A139,WLIST,4,TRUE)</f>
        <v>#REF!</v>
      </c>
      <c r="E139" s="21">
        <f>IF(E140&gt;G140,1,0)</f>
        <v>0</v>
      </c>
      <c r="F139" s="22"/>
      <c r="G139" s="23">
        <f>IF(G140&gt;E140,1,0)</f>
        <v>0</v>
      </c>
      <c r="H139" s="21">
        <f>IF(H140&gt;J140,1,0)</f>
        <v>0</v>
      </c>
      <c r="I139" s="22"/>
      <c r="J139" s="23">
        <f>IF(J140&gt;H140,1,0)</f>
        <v>0</v>
      </c>
      <c r="K139" s="21">
        <f>IF(K140&gt;M140,1,0)</f>
        <v>0</v>
      </c>
      <c r="L139" s="22"/>
      <c r="M139" s="23">
        <f>IF(M140&gt;K140,1,0)</f>
        <v>0</v>
      </c>
      <c r="N139" s="21">
        <f>IF(N140&gt;P140,1,0)</f>
        <v>0</v>
      </c>
      <c r="O139" s="22"/>
      <c r="P139" s="23">
        <f>IF(P140&gt;N140,1,0)</f>
        <v>0</v>
      </c>
      <c r="Q139" s="21">
        <f>IF(Q140&gt;S140,1,0)</f>
        <v>0</v>
      </c>
      <c r="R139" s="127"/>
      <c r="S139" s="23">
        <f>IF(S140&gt;Q140,1,0)</f>
        <v>0</v>
      </c>
      <c r="T139" s="21">
        <f>IF(T140&gt;V140,1,0)</f>
        <v>0</v>
      </c>
      <c r="U139" s="22"/>
      <c r="V139" s="23">
        <f>IF(V140&gt;T140,1,0)</f>
        <v>0</v>
      </c>
      <c r="W139" s="21">
        <f>IF(W140&gt;Y140,1,0)</f>
        <v>0</v>
      </c>
      <c r="X139" s="22"/>
      <c r="Y139" s="23">
        <f>IF(Y140&gt;W140,1,0)</f>
        <v>0</v>
      </c>
      <c r="Z139" s="21">
        <f>IF(Z140&gt;AB140,1,0)</f>
        <v>0</v>
      </c>
      <c r="AA139" s="22"/>
      <c r="AB139" s="23">
        <f>IF(AB140&gt;Z140,1,0)</f>
        <v>0</v>
      </c>
      <c r="AC139" s="21">
        <f>IF(AC140&gt;AE140,1,0)</f>
        <v>0</v>
      </c>
      <c r="AD139" s="22"/>
      <c r="AE139" s="23">
        <f>IF(AE140&gt;AC140,1,0)</f>
        <v>0</v>
      </c>
      <c r="AF139" s="21">
        <f>IF(AF140&gt;AH140,1,0)</f>
        <v>0</v>
      </c>
      <c r="AG139" s="22"/>
      <c r="AH139" s="23">
        <f>IF(AH140&gt;AF140,1,0)</f>
        <v>0</v>
      </c>
      <c r="AI139" s="21"/>
      <c r="AJ139" s="22"/>
      <c r="AK139" s="23"/>
      <c r="AL139" s="24"/>
      <c r="AM139" s="25"/>
      <c r="AN139" s="26"/>
      <c r="AO139" s="376" t="e">
        <f>RANK(AV139,AV$51:AW$90)</f>
        <v>#DIV/0!</v>
      </c>
      <c r="AP139" s="377"/>
      <c r="AQ139" s="9"/>
      <c r="AR139" s="10"/>
      <c r="AS139" s="380" t="e">
        <f>AI140/(AI140+AK140)</f>
        <v>#DIV/0!</v>
      </c>
      <c r="AT139" s="381"/>
      <c r="AU139" s="365"/>
      <c r="AV139" s="380" t="e">
        <f>AS139+AU139</f>
        <v>#DIV/0!</v>
      </c>
      <c r="AW139" s="381"/>
      <c r="AY139" s="504">
        <f>AY9+1</f>
        <v>3</v>
      </c>
      <c r="AZ139" s="416">
        <v>205</v>
      </c>
    </row>
    <row r="140" spans="1:52" ht="9" customHeight="1">
      <c r="A140" s="418"/>
      <c r="B140" s="393"/>
      <c r="C140" s="512"/>
      <c r="D140" s="459"/>
      <c r="E140" s="382"/>
      <c r="F140" s="387"/>
      <c r="G140" s="383"/>
      <c r="H140" s="382"/>
      <c r="I140" s="387" t="s">
        <v>27</v>
      </c>
      <c r="J140" s="383"/>
      <c r="K140" s="382"/>
      <c r="L140" s="387" t="s">
        <v>27</v>
      </c>
      <c r="M140" s="383"/>
      <c r="N140" s="382"/>
      <c r="O140" s="387" t="s">
        <v>27</v>
      </c>
      <c r="P140" s="383"/>
      <c r="Q140" s="358"/>
      <c r="R140" s="460" t="s">
        <v>31</v>
      </c>
      <c r="S140" s="360"/>
      <c r="T140" s="382"/>
      <c r="U140" s="387" t="s">
        <v>27</v>
      </c>
      <c r="V140" s="383"/>
      <c r="W140" s="358"/>
      <c r="X140" s="359" t="s">
        <v>27</v>
      </c>
      <c r="Y140" s="360"/>
      <c r="Z140" s="382"/>
      <c r="AA140" s="359" t="s">
        <v>27</v>
      </c>
      <c r="AB140" s="383"/>
      <c r="AC140" s="382"/>
      <c r="AD140" s="387" t="s">
        <v>27</v>
      </c>
      <c r="AE140" s="383"/>
      <c r="AF140" s="382"/>
      <c r="AG140" s="387" t="s">
        <v>27</v>
      </c>
      <c r="AH140" s="383"/>
      <c r="AI140" s="382">
        <f>E139+H139+K139+N139+Q139+AF139+T139+W139+Z139+AC139</f>
        <v>0</v>
      </c>
      <c r="AJ140" s="387" t="s">
        <v>27</v>
      </c>
      <c r="AK140" s="383">
        <f>G139+J139+M139+P139+S139+AH139+V139+Y139+AB139+AE139</f>
        <v>0</v>
      </c>
      <c r="AL140" s="382">
        <f>E140+H140+K140+N140+Q140+AF140+T140+W140+Z140+AC140+AF140</f>
        <v>0</v>
      </c>
      <c r="AM140" s="387" t="s">
        <v>27</v>
      </c>
      <c r="AN140" s="383">
        <f>G140+J140+M140+P140+S140+AH140+V140+Y140+AB140+AE140+AH140</f>
        <v>0</v>
      </c>
      <c r="AO140" s="358"/>
      <c r="AP140" s="360"/>
      <c r="AQ140" s="9"/>
      <c r="AR140" s="10"/>
      <c r="AS140" s="382"/>
      <c r="AT140" s="383"/>
      <c r="AU140" s="365"/>
      <c r="AV140" s="382"/>
      <c r="AW140" s="383"/>
      <c r="AY140" s="365"/>
      <c r="AZ140" s="418"/>
    </row>
    <row r="141" spans="1:52" ht="9" customHeight="1">
      <c r="A141" s="416" t="e">
        <f>VLOOKUP(AY141,onna,2)</f>
        <v>#REF!</v>
      </c>
      <c r="B141" s="393"/>
      <c r="C141" s="507" t="e">
        <f>VLOOKUP(A141,WLIST,2,TRUE)&amp;"　"&amp;VLOOKUP(A141,WLIST,3,TRUE)</f>
        <v>#REF!</v>
      </c>
      <c r="D141" s="462" t="e">
        <f>VLOOKUP(A141,WLIST,4,TRUE)</f>
        <v>#REF!</v>
      </c>
      <c r="E141" s="382"/>
      <c r="F141" s="387"/>
      <c r="G141" s="383"/>
      <c r="H141" s="382"/>
      <c r="I141" s="387"/>
      <c r="J141" s="383"/>
      <c r="K141" s="382"/>
      <c r="L141" s="387"/>
      <c r="M141" s="383"/>
      <c r="N141" s="382"/>
      <c r="O141" s="387"/>
      <c r="P141" s="383"/>
      <c r="Q141" s="358"/>
      <c r="R141" s="460"/>
      <c r="S141" s="360"/>
      <c r="T141" s="382"/>
      <c r="U141" s="387"/>
      <c r="V141" s="383"/>
      <c r="W141" s="358"/>
      <c r="X141" s="359"/>
      <c r="Y141" s="360"/>
      <c r="Z141" s="382"/>
      <c r="AA141" s="359"/>
      <c r="AB141" s="383"/>
      <c r="AC141" s="382"/>
      <c r="AD141" s="387"/>
      <c r="AE141" s="383"/>
      <c r="AF141" s="382"/>
      <c r="AG141" s="387"/>
      <c r="AH141" s="383"/>
      <c r="AI141" s="382"/>
      <c r="AJ141" s="387"/>
      <c r="AK141" s="383"/>
      <c r="AL141" s="382"/>
      <c r="AM141" s="387"/>
      <c r="AN141" s="383"/>
      <c r="AO141" s="358"/>
      <c r="AP141" s="360"/>
      <c r="AQ141" s="9"/>
      <c r="AR141" s="10"/>
      <c r="AS141" s="382"/>
      <c r="AT141" s="383"/>
      <c r="AU141" s="365"/>
      <c r="AV141" s="382"/>
      <c r="AW141" s="383"/>
      <c r="AY141" s="365">
        <f>AY139+1</f>
        <v>4</v>
      </c>
      <c r="AZ141" s="416">
        <v>221</v>
      </c>
    </row>
    <row r="142" spans="1:52" ht="9" customHeight="1">
      <c r="A142" s="418"/>
      <c r="B142" s="394"/>
      <c r="C142" s="507"/>
      <c r="D142" s="462"/>
      <c r="E142" s="27"/>
      <c r="F142" s="28"/>
      <c r="G142" s="29"/>
      <c r="H142" s="27"/>
      <c r="I142" s="28"/>
      <c r="J142" s="29"/>
      <c r="K142" s="27"/>
      <c r="L142" s="28"/>
      <c r="M142" s="29"/>
      <c r="N142" s="27"/>
      <c r="O142" s="28"/>
      <c r="P142" s="29"/>
      <c r="Q142" s="30"/>
      <c r="R142" s="128"/>
      <c r="S142" s="32"/>
      <c r="T142" s="27"/>
      <c r="U142" s="28"/>
      <c r="V142" s="29"/>
      <c r="W142" s="30"/>
      <c r="X142" s="31"/>
      <c r="Y142" s="32"/>
      <c r="Z142" s="27"/>
      <c r="AA142" s="31"/>
      <c r="AB142" s="29"/>
      <c r="AC142" s="27"/>
      <c r="AD142" s="28"/>
      <c r="AE142" s="29"/>
      <c r="AF142" s="27"/>
      <c r="AG142" s="28"/>
      <c r="AH142" s="29"/>
      <c r="AI142" s="27"/>
      <c r="AJ142" s="28"/>
      <c r="AK142" s="29"/>
      <c r="AL142" s="366">
        <f>AL140-AN140</f>
        <v>0</v>
      </c>
      <c r="AM142" s="367"/>
      <c r="AN142" s="368"/>
      <c r="AO142" s="378"/>
      <c r="AP142" s="379"/>
      <c r="AQ142" s="9"/>
      <c r="AR142" s="10"/>
      <c r="AS142" s="384"/>
      <c r="AT142" s="385"/>
      <c r="AU142" s="365"/>
      <c r="AV142" s="384"/>
      <c r="AW142" s="385"/>
      <c r="AY142" s="365"/>
      <c r="AZ142" s="418"/>
    </row>
    <row r="143" spans="1:52" ht="9" customHeight="1">
      <c r="A143" s="416" t="e">
        <f>VLOOKUP(AY143,onna,2)</f>
        <v>#REF!</v>
      </c>
      <c r="B143" s="392">
        <v>2</v>
      </c>
      <c r="C143" s="508" t="e">
        <f>VLOOKUP(A143,WLIST,2,TRUE)&amp;"　"&amp;VLOOKUP(A143,WLIST,3,TRUE)</f>
        <v>#REF!</v>
      </c>
      <c r="D143" s="458" t="e">
        <f>VLOOKUP(A143,WLIST,4,TRUE)</f>
        <v>#REF!</v>
      </c>
      <c r="E143" s="21">
        <f>IF(E144&gt;G144,1,0)</f>
        <v>0</v>
      </c>
      <c r="F143" s="22"/>
      <c r="G143" s="23">
        <f>IF(G144&gt;E144,1,0)</f>
        <v>0</v>
      </c>
      <c r="H143" s="21">
        <f>IF(H144&gt;J144,1,0)</f>
        <v>0</v>
      </c>
      <c r="I143" s="22"/>
      <c r="J143" s="23">
        <f>IF(J144&gt;H144,1,0)</f>
        <v>0</v>
      </c>
      <c r="K143" s="21">
        <f>IF(K144&gt;M144,1,0)</f>
        <v>0</v>
      </c>
      <c r="L143" s="22"/>
      <c r="M143" s="23">
        <f>IF(M144&gt;K144,1,0)</f>
        <v>0</v>
      </c>
      <c r="N143" s="21">
        <f>IF(N144&gt;P144,1,0)</f>
        <v>0</v>
      </c>
      <c r="O143" s="22"/>
      <c r="P143" s="23">
        <f>IF(P144&gt;N144,1,0)</f>
        <v>0</v>
      </c>
      <c r="Q143" s="21">
        <f>IF(Q144&gt;S144,1,0)</f>
        <v>0</v>
      </c>
      <c r="R143" s="127"/>
      <c r="S143" s="23">
        <f>IF(S144&gt;Q144,1,0)</f>
        <v>0</v>
      </c>
      <c r="T143" s="21">
        <f>IF(T144&gt;V144,1,0)</f>
        <v>0</v>
      </c>
      <c r="U143" s="22"/>
      <c r="V143" s="23">
        <f>IF(V144&gt;T144,1,0)</f>
        <v>0</v>
      </c>
      <c r="W143" s="21">
        <f>IF(W144&gt;Y144,1,0)</f>
        <v>0</v>
      </c>
      <c r="X143" s="22"/>
      <c r="Y143" s="23">
        <f>IF(Y144&gt;W144,1,0)</f>
        <v>0</v>
      </c>
      <c r="Z143" s="21">
        <f>IF(Z144&gt;AB144,1,0)</f>
        <v>0</v>
      </c>
      <c r="AA143" s="22"/>
      <c r="AB143" s="23">
        <f>IF(AB144&gt;Z144,1,0)</f>
        <v>0</v>
      </c>
      <c r="AC143" s="21">
        <f>IF(AC144&gt;AE144,1,0)</f>
        <v>0</v>
      </c>
      <c r="AD143" s="22"/>
      <c r="AE143" s="23">
        <f>IF(AE144&gt;AC144,1,0)</f>
        <v>0</v>
      </c>
      <c r="AF143" s="21">
        <f>IF(AF144&gt;AH144,1,0)</f>
        <v>0</v>
      </c>
      <c r="AG143" s="22"/>
      <c r="AH143" s="23">
        <f>IF(AH144&gt;AF144,1,0)</f>
        <v>0</v>
      </c>
      <c r="AI143" s="21"/>
      <c r="AJ143" s="22"/>
      <c r="AK143" s="23"/>
      <c r="AL143" s="24"/>
      <c r="AM143" s="25"/>
      <c r="AN143" s="26"/>
      <c r="AO143" s="376" t="e">
        <f>RANK(AV143,AV$51:AW$90)</f>
        <v>#DIV/0!</v>
      </c>
      <c r="AP143" s="377"/>
      <c r="AQ143" s="9"/>
      <c r="AR143" s="10"/>
      <c r="AS143" s="380" t="e">
        <f>AI144/(AI144+AK144)</f>
        <v>#DIV/0!</v>
      </c>
      <c r="AT143" s="381"/>
      <c r="AU143" s="365"/>
      <c r="AV143" s="380" t="e">
        <f>AS143+AU143</f>
        <v>#DIV/0!</v>
      </c>
      <c r="AW143" s="381"/>
      <c r="AY143" s="504">
        <f>AY101+1</f>
        <v>13</v>
      </c>
      <c r="AZ143" s="416">
        <v>123</v>
      </c>
    </row>
    <row r="144" spans="1:52" ht="9" customHeight="1">
      <c r="A144" s="418"/>
      <c r="B144" s="393"/>
      <c r="C144" s="512"/>
      <c r="D144" s="459"/>
      <c r="E144" s="382">
        <f>J140</f>
        <v>0</v>
      </c>
      <c r="F144" s="387" t="s">
        <v>27</v>
      </c>
      <c r="G144" s="383">
        <f>H140</f>
        <v>0</v>
      </c>
      <c r="H144" s="382"/>
      <c r="I144" s="387"/>
      <c r="J144" s="383"/>
      <c r="K144" s="382"/>
      <c r="L144" s="387" t="s">
        <v>27</v>
      </c>
      <c r="M144" s="383"/>
      <c r="N144" s="382"/>
      <c r="O144" s="387" t="s">
        <v>27</v>
      </c>
      <c r="P144" s="383"/>
      <c r="Q144" s="358"/>
      <c r="R144" s="460" t="s">
        <v>31</v>
      </c>
      <c r="S144" s="360"/>
      <c r="T144" s="382"/>
      <c r="U144" s="387" t="s">
        <v>27</v>
      </c>
      <c r="V144" s="383"/>
      <c r="W144" s="358"/>
      <c r="X144" s="359" t="s">
        <v>27</v>
      </c>
      <c r="Y144" s="360"/>
      <c r="Z144" s="382"/>
      <c r="AA144" s="359" t="s">
        <v>27</v>
      </c>
      <c r="AB144" s="383"/>
      <c r="AC144" s="382"/>
      <c r="AD144" s="387" t="s">
        <v>27</v>
      </c>
      <c r="AE144" s="383"/>
      <c r="AF144" s="382"/>
      <c r="AG144" s="387" t="s">
        <v>27</v>
      </c>
      <c r="AH144" s="383"/>
      <c r="AI144" s="382">
        <f>E143+H143+K143+N143+Q143+AF143+T143+W143+Z143+AC143</f>
        <v>0</v>
      </c>
      <c r="AJ144" s="387" t="s">
        <v>27</v>
      </c>
      <c r="AK144" s="383">
        <f>G143+J143+M143+P143+S143+AH143+V143+Y143+AB143+AE143</f>
        <v>0</v>
      </c>
      <c r="AL144" s="382">
        <f>E144+H144+K144+N144+Q144+AF144+T144+W144+Z144+AC144+AF144</f>
        <v>0</v>
      </c>
      <c r="AM144" s="387" t="s">
        <v>27</v>
      </c>
      <c r="AN144" s="383">
        <f>G144+J144+M144+P144+S144+AH144+V144+Y144+AB144+AE144+AH144</f>
        <v>0</v>
      </c>
      <c r="AO144" s="358"/>
      <c r="AP144" s="360"/>
      <c r="AQ144" s="9"/>
      <c r="AR144" s="10"/>
      <c r="AS144" s="382"/>
      <c r="AT144" s="383"/>
      <c r="AU144" s="365"/>
      <c r="AV144" s="382"/>
      <c r="AW144" s="383"/>
      <c r="AY144" s="365"/>
      <c r="AZ144" s="418"/>
    </row>
    <row r="145" spans="1:52" ht="9" customHeight="1">
      <c r="A145" s="416" t="e">
        <f>VLOOKUP(AY145,onna,2)</f>
        <v>#REF!</v>
      </c>
      <c r="B145" s="393"/>
      <c r="C145" s="507" t="e">
        <f>VLOOKUP(A145,WLIST,2,TRUE)&amp;"　"&amp;VLOOKUP(A145,WLIST,3,TRUE)</f>
        <v>#REF!</v>
      </c>
      <c r="D145" s="462" t="e">
        <f>VLOOKUP(A145,WLIST,4,TRUE)</f>
        <v>#REF!</v>
      </c>
      <c r="E145" s="382"/>
      <c r="F145" s="387"/>
      <c r="G145" s="383"/>
      <c r="H145" s="382"/>
      <c r="I145" s="387"/>
      <c r="J145" s="383"/>
      <c r="K145" s="382"/>
      <c r="L145" s="387"/>
      <c r="M145" s="383"/>
      <c r="N145" s="382"/>
      <c r="O145" s="387"/>
      <c r="P145" s="383"/>
      <c r="Q145" s="358"/>
      <c r="R145" s="460"/>
      <c r="S145" s="360"/>
      <c r="T145" s="382"/>
      <c r="U145" s="387"/>
      <c r="V145" s="383"/>
      <c r="W145" s="358"/>
      <c r="X145" s="359"/>
      <c r="Y145" s="360"/>
      <c r="Z145" s="382"/>
      <c r="AA145" s="359"/>
      <c r="AB145" s="383"/>
      <c r="AC145" s="382"/>
      <c r="AD145" s="387"/>
      <c r="AE145" s="383"/>
      <c r="AF145" s="382"/>
      <c r="AG145" s="387"/>
      <c r="AH145" s="383"/>
      <c r="AI145" s="382"/>
      <c r="AJ145" s="387"/>
      <c r="AK145" s="383"/>
      <c r="AL145" s="382"/>
      <c r="AM145" s="387"/>
      <c r="AN145" s="383"/>
      <c r="AO145" s="358"/>
      <c r="AP145" s="360"/>
      <c r="AQ145" s="9"/>
      <c r="AR145" s="10"/>
      <c r="AS145" s="382"/>
      <c r="AT145" s="383"/>
      <c r="AU145" s="365"/>
      <c r="AV145" s="382"/>
      <c r="AW145" s="383"/>
      <c r="AY145" s="365">
        <f>AY143+1</f>
        <v>14</v>
      </c>
      <c r="AZ145" s="416">
        <v>126</v>
      </c>
    </row>
    <row r="146" spans="1:52" ht="9" customHeight="1">
      <c r="A146" s="418"/>
      <c r="B146" s="394"/>
      <c r="C146" s="507"/>
      <c r="D146" s="462"/>
      <c r="E146" s="27"/>
      <c r="F146" s="28"/>
      <c r="G146" s="29"/>
      <c r="H146" s="27"/>
      <c r="I146" s="28"/>
      <c r="J146" s="29"/>
      <c r="K146" s="27"/>
      <c r="L146" s="28"/>
      <c r="M146" s="29"/>
      <c r="N146" s="27"/>
      <c r="O146" s="28"/>
      <c r="P146" s="29"/>
      <c r="Q146" s="30"/>
      <c r="R146" s="128"/>
      <c r="S146" s="32"/>
      <c r="T146" s="27"/>
      <c r="U146" s="28"/>
      <c r="V146" s="29"/>
      <c r="W146" s="30"/>
      <c r="X146" s="31"/>
      <c r="Y146" s="32"/>
      <c r="Z146" s="27"/>
      <c r="AA146" s="31"/>
      <c r="AB146" s="29"/>
      <c r="AC146" s="27"/>
      <c r="AD146" s="28"/>
      <c r="AE146" s="29"/>
      <c r="AF146" s="27"/>
      <c r="AG146" s="28"/>
      <c r="AH146" s="29"/>
      <c r="AI146" s="27"/>
      <c r="AJ146" s="28"/>
      <c r="AK146" s="29"/>
      <c r="AL146" s="366">
        <f>AL144-AN144</f>
        <v>0</v>
      </c>
      <c r="AM146" s="367"/>
      <c r="AN146" s="368"/>
      <c r="AO146" s="378"/>
      <c r="AP146" s="379"/>
      <c r="AQ146" s="9"/>
      <c r="AR146" s="10"/>
      <c r="AS146" s="384"/>
      <c r="AT146" s="385"/>
      <c r="AU146" s="365"/>
      <c r="AV146" s="384"/>
      <c r="AW146" s="385"/>
      <c r="AY146" s="365"/>
      <c r="AZ146" s="418"/>
    </row>
    <row r="147" spans="1:52" ht="9" customHeight="1">
      <c r="A147" s="416" t="e">
        <f>VLOOKUP(AY147,onna,2)</f>
        <v>#REF!</v>
      </c>
      <c r="B147" s="392">
        <v>3</v>
      </c>
      <c r="C147" s="508" t="e">
        <f>VLOOKUP(A147,WLIST,2,TRUE)&amp;"　"&amp;VLOOKUP(A147,WLIST,3,TRUE)</f>
        <v>#REF!</v>
      </c>
      <c r="D147" s="458" t="e">
        <f>VLOOKUP(A147,WLIST,4,TRUE)</f>
        <v>#REF!</v>
      </c>
      <c r="E147" s="21">
        <f>IF(E148&gt;G148,1,0)</f>
        <v>0</v>
      </c>
      <c r="F147" s="22"/>
      <c r="G147" s="23">
        <f>IF(G148&gt;E148,1,0)</f>
        <v>0</v>
      </c>
      <c r="H147" s="21">
        <f>IF(H148&gt;J148,1,0)</f>
        <v>0</v>
      </c>
      <c r="I147" s="22"/>
      <c r="J147" s="23">
        <f>IF(J148&gt;H148,1,0)</f>
        <v>0</v>
      </c>
      <c r="K147" s="21">
        <f>IF(K148&gt;M148,1,0)</f>
        <v>0</v>
      </c>
      <c r="L147" s="22"/>
      <c r="M147" s="23">
        <f>IF(M148&gt;K148,1,0)</f>
        <v>0</v>
      </c>
      <c r="N147" s="21">
        <f>IF(N148&gt;P148,1,0)</f>
        <v>0</v>
      </c>
      <c r="O147" s="22"/>
      <c r="P147" s="23">
        <f>IF(P148&gt;N148,1,0)</f>
        <v>0</v>
      </c>
      <c r="Q147" s="21">
        <f>IF(Q148&gt;S148,1,0)</f>
        <v>0</v>
      </c>
      <c r="R147" s="127"/>
      <c r="S147" s="23">
        <f>IF(S148&gt;Q148,1,0)</f>
        <v>0</v>
      </c>
      <c r="T147" s="21">
        <f>IF(T148&gt;V148,1,0)</f>
        <v>0</v>
      </c>
      <c r="U147" s="22"/>
      <c r="V147" s="23">
        <f>IF(V148&gt;T148,1,0)</f>
        <v>0</v>
      </c>
      <c r="W147" s="21">
        <f>IF(W148&gt;Y148,1,0)</f>
        <v>0</v>
      </c>
      <c r="X147" s="22"/>
      <c r="Y147" s="23">
        <f>IF(Y148&gt;W148,1,0)</f>
        <v>0</v>
      </c>
      <c r="Z147" s="21">
        <f>IF(Z148&gt;AB148,1,0)</f>
        <v>0</v>
      </c>
      <c r="AA147" s="22"/>
      <c r="AB147" s="23">
        <f>IF(AB148&gt;Z148,1,0)</f>
        <v>0</v>
      </c>
      <c r="AC147" s="21">
        <f>IF(AC148&gt;AE148,1,0)</f>
        <v>0</v>
      </c>
      <c r="AD147" s="22"/>
      <c r="AE147" s="23">
        <f>IF(AE148&gt;AC148,1,0)</f>
        <v>0</v>
      </c>
      <c r="AF147" s="21">
        <f>IF(AF148&gt;AH148,1,0)</f>
        <v>0</v>
      </c>
      <c r="AG147" s="22"/>
      <c r="AH147" s="23">
        <f>IF(AH148&gt;AF148,1,0)</f>
        <v>0</v>
      </c>
      <c r="AI147" s="21"/>
      <c r="AJ147" s="22"/>
      <c r="AK147" s="23"/>
      <c r="AL147" s="24"/>
      <c r="AM147" s="25"/>
      <c r="AN147" s="26"/>
      <c r="AO147" s="376" t="e">
        <f>RANK(AV147,AV$51:AW$90)</f>
        <v>#DIV/0!</v>
      </c>
      <c r="AP147" s="377"/>
      <c r="AQ147" s="9"/>
      <c r="AR147" s="10"/>
      <c r="AS147" s="380" t="e">
        <f>AI148/(AI148+AK148)</f>
        <v>#DIV/0!</v>
      </c>
      <c r="AT147" s="381"/>
      <c r="AU147" s="365"/>
      <c r="AV147" s="380" t="e">
        <f>AS147+AU147</f>
        <v>#DIV/0!</v>
      </c>
      <c r="AW147" s="381"/>
      <c r="AY147" s="416">
        <f>AY17+1</f>
        <v>19</v>
      </c>
      <c r="AZ147" s="416">
        <v>55</v>
      </c>
    </row>
    <row r="148" spans="1:52" ht="9" customHeight="1">
      <c r="A148" s="418"/>
      <c r="B148" s="393"/>
      <c r="C148" s="512"/>
      <c r="D148" s="459"/>
      <c r="E148" s="382">
        <f>M140</f>
        <v>0</v>
      </c>
      <c r="F148" s="387" t="s">
        <v>27</v>
      </c>
      <c r="G148" s="383">
        <f>K140</f>
        <v>0</v>
      </c>
      <c r="H148" s="382">
        <f>M144</f>
        <v>0</v>
      </c>
      <c r="I148" s="387" t="s">
        <v>27</v>
      </c>
      <c r="J148" s="383">
        <f>K144</f>
        <v>0</v>
      </c>
      <c r="K148" s="382"/>
      <c r="L148" s="387"/>
      <c r="M148" s="383"/>
      <c r="N148" s="382"/>
      <c r="O148" s="387" t="s">
        <v>27</v>
      </c>
      <c r="P148" s="383"/>
      <c r="Q148" s="358"/>
      <c r="R148" s="460" t="s">
        <v>31</v>
      </c>
      <c r="S148" s="360"/>
      <c r="T148" s="382"/>
      <c r="U148" s="387" t="s">
        <v>27</v>
      </c>
      <c r="V148" s="383"/>
      <c r="W148" s="358"/>
      <c r="X148" s="359" t="s">
        <v>27</v>
      </c>
      <c r="Y148" s="360"/>
      <c r="Z148" s="382"/>
      <c r="AA148" s="359" t="s">
        <v>27</v>
      </c>
      <c r="AB148" s="383"/>
      <c r="AC148" s="382"/>
      <c r="AD148" s="387" t="s">
        <v>27</v>
      </c>
      <c r="AE148" s="383"/>
      <c r="AF148" s="382"/>
      <c r="AG148" s="387" t="s">
        <v>27</v>
      </c>
      <c r="AH148" s="383"/>
      <c r="AI148" s="382">
        <f>E147+H147+K147+N147+Q147+AF147+T147+W147+Z147+AC147</f>
        <v>0</v>
      </c>
      <c r="AJ148" s="387" t="s">
        <v>27</v>
      </c>
      <c r="AK148" s="383">
        <f>G147+J147+M147+P147+S147+AH147+V147+Y147+AB147+AE147</f>
        <v>0</v>
      </c>
      <c r="AL148" s="382">
        <f>E148+H148+K148+N148+Q148+AF148+T148+W148+Z148+AC148+AF148</f>
        <v>0</v>
      </c>
      <c r="AM148" s="387" t="s">
        <v>27</v>
      </c>
      <c r="AN148" s="383">
        <f>G148+J148+M148+P148+S148+AH148+V148+Y148+AB148+AE148+AH148</f>
        <v>0</v>
      </c>
      <c r="AO148" s="358"/>
      <c r="AP148" s="360"/>
      <c r="AQ148" s="9"/>
      <c r="AR148" s="10"/>
      <c r="AS148" s="382"/>
      <c r="AT148" s="383"/>
      <c r="AU148" s="365"/>
      <c r="AV148" s="382"/>
      <c r="AW148" s="383"/>
      <c r="AY148" s="418"/>
      <c r="AZ148" s="418"/>
    </row>
    <row r="149" spans="1:52" ht="9" customHeight="1">
      <c r="A149" s="416" t="e">
        <f>VLOOKUP(AY149,onna,2)</f>
        <v>#REF!</v>
      </c>
      <c r="B149" s="393"/>
      <c r="C149" s="507" t="e">
        <f>VLOOKUP(A149,WLIST,2,TRUE)&amp;"　"&amp;VLOOKUP(A149,WLIST,3,TRUE)</f>
        <v>#REF!</v>
      </c>
      <c r="D149" s="462" t="e">
        <f>VLOOKUP(A149,WLIST,4,TRUE)</f>
        <v>#REF!</v>
      </c>
      <c r="E149" s="382"/>
      <c r="F149" s="387"/>
      <c r="G149" s="383"/>
      <c r="H149" s="382"/>
      <c r="I149" s="387"/>
      <c r="J149" s="383"/>
      <c r="K149" s="382"/>
      <c r="L149" s="387"/>
      <c r="M149" s="383"/>
      <c r="N149" s="382"/>
      <c r="O149" s="387"/>
      <c r="P149" s="383"/>
      <c r="Q149" s="358"/>
      <c r="R149" s="460"/>
      <c r="S149" s="360"/>
      <c r="T149" s="382"/>
      <c r="U149" s="387"/>
      <c r="V149" s="383"/>
      <c r="W149" s="358"/>
      <c r="X149" s="359"/>
      <c r="Y149" s="360"/>
      <c r="Z149" s="382"/>
      <c r="AA149" s="359"/>
      <c r="AB149" s="383"/>
      <c r="AC149" s="382"/>
      <c r="AD149" s="387"/>
      <c r="AE149" s="383"/>
      <c r="AF149" s="382"/>
      <c r="AG149" s="387"/>
      <c r="AH149" s="383"/>
      <c r="AI149" s="382"/>
      <c r="AJ149" s="387"/>
      <c r="AK149" s="383"/>
      <c r="AL149" s="382"/>
      <c r="AM149" s="387"/>
      <c r="AN149" s="383"/>
      <c r="AO149" s="358"/>
      <c r="AP149" s="360"/>
      <c r="AQ149" s="9"/>
      <c r="AR149" s="10"/>
      <c r="AS149" s="382"/>
      <c r="AT149" s="383"/>
      <c r="AU149" s="365"/>
      <c r="AV149" s="382"/>
      <c r="AW149" s="383"/>
      <c r="AY149" s="365">
        <f>AY147+1</f>
        <v>20</v>
      </c>
      <c r="AZ149" s="416">
        <v>51</v>
      </c>
    </row>
    <row r="150" spans="1:52" ht="9" customHeight="1">
      <c r="A150" s="418"/>
      <c r="B150" s="394"/>
      <c r="C150" s="507"/>
      <c r="D150" s="462"/>
      <c r="E150" s="27"/>
      <c r="F150" s="28"/>
      <c r="G150" s="29"/>
      <c r="H150" s="27"/>
      <c r="I150" s="28"/>
      <c r="J150" s="29"/>
      <c r="K150" s="27"/>
      <c r="L150" s="28"/>
      <c r="M150" s="29"/>
      <c r="N150" s="27"/>
      <c r="O150" s="28"/>
      <c r="P150" s="29"/>
      <c r="Q150" s="30"/>
      <c r="R150" s="128"/>
      <c r="S150" s="32"/>
      <c r="T150" s="27"/>
      <c r="U150" s="28"/>
      <c r="V150" s="29"/>
      <c r="W150" s="30"/>
      <c r="X150" s="31"/>
      <c r="Y150" s="32"/>
      <c r="Z150" s="27"/>
      <c r="AA150" s="31"/>
      <c r="AB150" s="29"/>
      <c r="AC150" s="27"/>
      <c r="AD150" s="28"/>
      <c r="AE150" s="29"/>
      <c r="AF150" s="27"/>
      <c r="AG150" s="28"/>
      <c r="AH150" s="29"/>
      <c r="AI150" s="27"/>
      <c r="AJ150" s="28"/>
      <c r="AK150" s="29"/>
      <c r="AL150" s="366">
        <f>AL148-AN148</f>
        <v>0</v>
      </c>
      <c r="AM150" s="367"/>
      <c r="AN150" s="368"/>
      <c r="AO150" s="378"/>
      <c r="AP150" s="379"/>
      <c r="AQ150" s="9"/>
      <c r="AR150" s="10"/>
      <c r="AS150" s="384"/>
      <c r="AT150" s="385"/>
      <c r="AU150" s="365"/>
      <c r="AV150" s="384"/>
      <c r="AW150" s="385"/>
      <c r="AY150" s="365"/>
      <c r="AZ150" s="418"/>
    </row>
    <row r="151" spans="1:52" ht="9" customHeight="1">
      <c r="A151" s="416" t="e">
        <f>VLOOKUP(AY151,onna,2)</f>
        <v>#REF!</v>
      </c>
      <c r="B151" s="392">
        <v>4</v>
      </c>
      <c r="C151" s="508" t="e">
        <f>VLOOKUP(A151,WLIST,2,TRUE)&amp;"　"&amp;VLOOKUP(A151,WLIST,3,TRUE)</f>
        <v>#REF!</v>
      </c>
      <c r="D151" s="458" t="e">
        <f>VLOOKUP(A151,WLIST,4,TRUE)</f>
        <v>#REF!</v>
      </c>
      <c r="E151" s="21">
        <f>IF(E152&gt;G152,1,0)</f>
        <v>0</v>
      </c>
      <c r="F151" s="22"/>
      <c r="G151" s="23">
        <f>IF(G152&gt;E152,1,0)</f>
        <v>0</v>
      </c>
      <c r="H151" s="21">
        <f>IF(H152&gt;J152,1,0)</f>
        <v>0</v>
      </c>
      <c r="I151" s="22"/>
      <c r="J151" s="23">
        <f>IF(J152&gt;H152,1,0)</f>
        <v>0</v>
      </c>
      <c r="K151" s="21">
        <f>IF(K152&gt;M152,1,0)</f>
        <v>0</v>
      </c>
      <c r="L151" s="22"/>
      <c r="M151" s="23">
        <f>IF(M152&gt;K152,1,0)</f>
        <v>0</v>
      </c>
      <c r="N151" s="21">
        <f>IF(N152&gt;P152,1,0)</f>
        <v>0</v>
      </c>
      <c r="O151" s="22"/>
      <c r="P151" s="23">
        <f>IF(P152&gt;N152,1,0)</f>
        <v>0</v>
      </c>
      <c r="Q151" s="21">
        <f>IF(Q152&gt;S152,1,0)</f>
        <v>0</v>
      </c>
      <c r="R151" s="127"/>
      <c r="S151" s="23">
        <f>IF(S152&gt;Q152,1,0)</f>
        <v>0</v>
      </c>
      <c r="T151" s="21">
        <f>IF(T152&gt;V152,1,0)</f>
        <v>0</v>
      </c>
      <c r="U151" s="22"/>
      <c r="V151" s="23">
        <f>IF(V152&gt;T152,1,0)</f>
        <v>0</v>
      </c>
      <c r="W151" s="21">
        <f>IF(W152&gt;Y152,1,0)</f>
        <v>0</v>
      </c>
      <c r="X151" s="22"/>
      <c r="Y151" s="23">
        <f>IF(Y152&gt;W152,1,0)</f>
        <v>0</v>
      </c>
      <c r="Z151" s="21">
        <f>IF(Z152&gt;AB152,1,0)</f>
        <v>0</v>
      </c>
      <c r="AA151" s="22"/>
      <c r="AB151" s="23">
        <f>IF(AB152&gt;Z152,1,0)</f>
        <v>0</v>
      </c>
      <c r="AC151" s="21">
        <f>IF(AC152&gt;AE152,1,0)</f>
        <v>0</v>
      </c>
      <c r="AD151" s="22"/>
      <c r="AE151" s="23">
        <f>IF(AE152&gt;AC152,1,0)</f>
        <v>0</v>
      </c>
      <c r="AF151" s="21">
        <f>IF(AF152&gt;AH152,1,0)</f>
        <v>0</v>
      </c>
      <c r="AG151" s="22"/>
      <c r="AH151" s="23">
        <f>IF(AH152&gt;AF152,1,0)</f>
        <v>0</v>
      </c>
      <c r="AI151" s="21"/>
      <c r="AJ151" s="22"/>
      <c r="AK151" s="23"/>
      <c r="AL151" s="24"/>
      <c r="AM151" s="25"/>
      <c r="AN151" s="26"/>
      <c r="AO151" s="376" t="e">
        <f>RANK(AV151,AV$51:AW$90)</f>
        <v>#DIV/0!</v>
      </c>
      <c r="AP151" s="377"/>
      <c r="AQ151" s="9"/>
      <c r="AR151" s="10"/>
      <c r="AS151" s="380" t="e">
        <f>AI152/(AI152+AK152)</f>
        <v>#DIV/0!</v>
      </c>
      <c r="AT151" s="381"/>
      <c r="AU151" s="365"/>
      <c r="AV151" s="380" t="e">
        <f>AS151+AU151</f>
        <v>#DIV/0!</v>
      </c>
      <c r="AW151" s="381"/>
      <c r="AY151" s="504">
        <f>AY109+1</f>
        <v>29</v>
      </c>
      <c r="AZ151" s="416">
        <v>281</v>
      </c>
    </row>
    <row r="152" spans="1:52" ht="9" customHeight="1">
      <c r="A152" s="418"/>
      <c r="B152" s="393"/>
      <c r="C152" s="512"/>
      <c r="D152" s="459"/>
      <c r="E152" s="382">
        <f>P140</f>
        <v>0</v>
      </c>
      <c r="F152" s="387" t="s">
        <v>27</v>
      </c>
      <c r="G152" s="383">
        <f>N140</f>
        <v>0</v>
      </c>
      <c r="H152" s="382">
        <f>P144</f>
        <v>0</v>
      </c>
      <c r="I152" s="387" t="s">
        <v>27</v>
      </c>
      <c r="J152" s="383">
        <f>N144</f>
        <v>0</v>
      </c>
      <c r="K152" s="382">
        <f>P148</f>
        <v>0</v>
      </c>
      <c r="L152" s="387" t="s">
        <v>27</v>
      </c>
      <c r="M152" s="383">
        <f>N148</f>
        <v>0</v>
      </c>
      <c r="N152" s="382"/>
      <c r="O152" s="387"/>
      <c r="P152" s="383"/>
      <c r="Q152" s="358"/>
      <c r="R152" s="460" t="s">
        <v>31</v>
      </c>
      <c r="S152" s="360"/>
      <c r="T152" s="382"/>
      <c r="U152" s="387" t="s">
        <v>27</v>
      </c>
      <c r="V152" s="383"/>
      <c r="W152" s="358"/>
      <c r="X152" s="359" t="s">
        <v>27</v>
      </c>
      <c r="Y152" s="360"/>
      <c r="Z152" s="382"/>
      <c r="AA152" s="359" t="s">
        <v>27</v>
      </c>
      <c r="AB152" s="383"/>
      <c r="AC152" s="382"/>
      <c r="AD152" s="387" t="s">
        <v>27</v>
      </c>
      <c r="AE152" s="383"/>
      <c r="AF152" s="382"/>
      <c r="AG152" s="387" t="s">
        <v>27</v>
      </c>
      <c r="AH152" s="383"/>
      <c r="AI152" s="382">
        <f>E151+H151+K151+N151+Q151+AF151+T151+W151+Z151+AC151</f>
        <v>0</v>
      </c>
      <c r="AJ152" s="387" t="s">
        <v>27</v>
      </c>
      <c r="AK152" s="383">
        <f>G151+J151+M151+P151+S151+AH151+V151+Y151+AB151+AE151</f>
        <v>0</v>
      </c>
      <c r="AL152" s="382">
        <f>E152+H152+K152+N152+Q152+AF152+T152+W152+Z152+AC152+AF152</f>
        <v>0</v>
      </c>
      <c r="AM152" s="387" t="s">
        <v>27</v>
      </c>
      <c r="AN152" s="383">
        <f>G152+J152+M152+P152+S152+AH152+V152+Y152+AB152+AE152+AH152</f>
        <v>0</v>
      </c>
      <c r="AO152" s="358"/>
      <c r="AP152" s="360"/>
      <c r="AQ152" s="9"/>
      <c r="AR152" s="10"/>
      <c r="AS152" s="382"/>
      <c r="AT152" s="383"/>
      <c r="AU152" s="365"/>
      <c r="AV152" s="382"/>
      <c r="AW152" s="383"/>
      <c r="AY152" s="365"/>
      <c r="AZ152" s="418"/>
    </row>
    <row r="153" spans="1:52" ht="9" customHeight="1">
      <c r="A153" s="416" t="e">
        <f>VLOOKUP(AY153,onna,2)</f>
        <v>#REF!</v>
      </c>
      <c r="B153" s="393"/>
      <c r="C153" s="507" t="e">
        <f>VLOOKUP(A153,WLIST,2,TRUE)&amp;"　"&amp;VLOOKUP(A153,WLIST,3,TRUE)</f>
        <v>#REF!</v>
      </c>
      <c r="D153" s="462" t="e">
        <f>VLOOKUP(A153,WLIST,4,TRUE)</f>
        <v>#REF!</v>
      </c>
      <c r="E153" s="382"/>
      <c r="F153" s="387"/>
      <c r="G153" s="383"/>
      <c r="H153" s="382"/>
      <c r="I153" s="387"/>
      <c r="J153" s="383"/>
      <c r="K153" s="382"/>
      <c r="L153" s="387"/>
      <c r="M153" s="383"/>
      <c r="N153" s="382"/>
      <c r="O153" s="387"/>
      <c r="P153" s="383"/>
      <c r="Q153" s="358"/>
      <c r="R153" s="460"/>
      <c r="S153" s="360"/>
      <c r="T153" s="382"/>
      <c r="U153" s="387"/>
      <c r="V153" s="383"/>
      <c r="W153" s="358"/>
      <c r="X153" s="359"/>
      <c r="Y153" s="360"/>
      <c r="Z153" s="382"/>
      <c r="AA153" s="359"/>
      <c r="AB153" s="383"/>
      <c r="AC153" s="382"/>
      <c r="AD153" s="387"/>
      <c r="AE153" s="383"/>
      <c r="AF153" s="382"/>
      <c r="AG153" s="387"/>
      <c r="AH153" s="383"/>
      <c r="AI153" s="382"/>
      <c r="AJ153" s="387"/>
      <c r="AK153" s="383"/>
      <c r="AL153" s="382"/>
      <c r="AM153" s="387"/>
      <c r="AN153" s="383"/>
      <c r="AO153" s="358"/>
      <c r="AP153" s="360"/>
      <c r="AQ153" s="9"/>
      <c r="AR153" s="10"/>
      <c r="AS153" s="382"/>
      <c r="AT153" s="383"/>
      <c r="AU153" s="365"/>
      <c r="AV153" s="382"/>
      <c r="AW153" s="383"/>
      <c r="AY153" s="365">
        <f>AY151+1</f>
        <v>30</v>
      </c>
      <c r="AZ153" s="416">
        <v>282</v>
      </c>
    </row>
    <row r="154" spans="1:52" ht="9" customHeight="1">
      <c r="A154" s="418"/>
      <c r="B154" s="394"/>
      <c r="C154" s="509"/>
      <c r="D154" s="492"/>
      <c r="E154" s="27"/>
      <c r="F154" s="28"/>
      <c r="G154" s="29"/>
      <c r="H154" s="27"/>
      <c r="I154" s="28"/>
      <c r="J154" s="29"/>
      <c r="K154" s="27"/>
      <c r="L154" s="28"/>
      <c r="M154" s="29"/>
      <c r="N154" s="27"/>
      <c r="O154" s="28"/>
      <c r="P154" s="29"/>
      <c r="Q154" s="30"/>
      <c r="R154" s="128"/>
      <c r="S154" s="32"/>
      <c r="T154" s="27"/>
      <c r="U154" s="28"/>
      <c r="V154" s="29"/>
      <c r="W154" s="30"/>
      <c r="X154" s="31"/>
      <c r="Y154" s="32"/>
      <c r="Z154" s="27"/>
      <c r="AA154" s="31"/>
      <c r="AB154" s="29"/>
      <c r="AC154" s="27"/>
      <c r="AD154" s="28"/>
      <c r="AE154" s="29"/>
      <c r="AF154" s="27"/>
      <c r="AG154" s="28"/>
      <c r="AH154" s="29"/>
      <c r="AI154" s="27"/>
      <c r="AJ154" s="28"/>
      <c r="AK154" s="29"/>
      <c r="AL154" s="366">
        <f>AL152-AN152</f>
        <v>0</v>
      </c>
      <c r="AM154" s="367"/>
      <c r="AN154" s="368"/>
      <c r="AO154" s="378"/>
      <c r="AP154" s="379"/>
      <c r="AQ154" s="9"/>
      <c r="AR154" s="10"/>
      <c r="AS154" s="384"/>
      <c r="AT154" s="385"/>
      <c r="AU154" s="365"/>
      <c r="AV154" s="384"/>
      <c r="AW154" s="385"/>
      <c r="AY154" s="365"/>
      <c r="AZ154" s="418"/>
    </row>
    <row r="155" spans="1:52" s="15" customFormat="1" ht="9" hidden="1" customHeight="1">
      <c r="A155" s="416" t="e">
        <f>VLOOKUP(AY155,onna,2)</f>
        <v>#REF!</v>
      </c>
      <c r="B155" s="392">
        <v>5</v>
      </c>
      <c r="C155" s="510" t="e">
        <f>VLOOKUP(A155,WLIST,2,TRUE)&amp;"　"&amp;VLOOKUP(A155,WLIST,3,TRUE)</f>
        <v>#REF!</v>
      </c>
      <c r="D155" s="471" t="e">
        <f>VLOOKUP(A155,WLIST,4,TRUE)</f>
        <v>#REF!</v>
      </c>
      <c r="E155" s="21">
        <f>IF(E156&gt;G156,1,0)</f>
        <v>0</v>
      </c>
      <c r="F155" s="22"/>
      <c r="G155" s="23">
        <f>IF(G156&gt;E156,1,0)</f>
        <v>0</v>
      </c>
      <c r="H155" s="21">
        <f>IF(H156&gt;J156,1,0)</f>
        <v>0</v>
      </c>
      <c r="I155" s="22"/>
      <c r="J155" s="23">
        <f>IF(J156&gt;H156,1,0)</f>
        <v>0</v>
      </c>
      <c r="K155" s="21">
        <f>IF(K156&gt;M156,1,0)</f>
        <v>0</v>
      </c>
      <c r="L155" s="22"/>
      <c r="M155" s="23">
        <f>IF(M156&gt;K156,1,0)</f>
        <v>0</v>
      </c>
      <c r="N155" s="21">
        <f>IF(N156&gt;P156,1,0)</f>
        <v>0</v>
      </c>
      <c r="O155" s="22"/>
      <c r="P155" s="23">
        <f>IF(P156&gt;N156,1,0)</f>
        <v>0</v>
      </c>
      <c r="Q155" s="21">
        <f>IF(Q156&gt;S156,1,0)</f>
        <v>0</v>
      </c>
      <c r="R155" s="127"/>
      <c r="S155" s="23">
        <f>IF(S156&gt;Q156,1,0)</f>
        <v>0</v>
      </c>
      <c r="T155" s="21">
        <f>IF(T156&gt;V156,1,0)</f>
        <v>0</v>
      </c>
      <c r="U155" s="22"/>
      <c r="V155" s="23">
        <f>IF(V156&gt;T156,1,0)</f>
        <v>0</v>
      </c>
      <c r="W155" s="21">
        <f>IF(W156&gt;Y156,1,0)</f>
        <v>0</v>
      </c>
      <c r="X155" s="22"/>
      <c r="Y155" s="23">
        <f>IF(Y156&gt;W156,1,0)</f>
        <v>0</v>
      </c>
      <c r="Z155" s="21">
        <f>IF(Z156&gt;AB156,1,0)</f>
        <v>0</v>
      </c>
      <c r="AA155" s="22"/>
      <c r="AB155" s="23">
        <f>IF(AB156&gt;Z156,1,0)</f>
        <v>0</v>
      </c>
      <c r="AC155" s="21">
        <f>IF(AC156&gt;AE156,1,0)</f>
        <v>0</v>
      </c>
      <c r="AD155" s="22"/>
      <c r="AE155" s="23">
        <f>IF(AE156&gt;AC156,1,0)</f>
        <v>0</v>
      </c>
      <c r="AF155" s="21">
        <f>IF(AF156&gt;AH156,1,0)</f>
        <v>0</v>
      </c>
      <c r="AG155" s="22"/>
      <c r="AH155" s="23">
        <f>IF(AH156&gt;AF156,1,0)</f>
        <v>0</v>
      </c>
      <c r="AI155" s="21"/>
      <c r="AJ155" s="22"/>
      <c r="AK155" s="23"/>
      <c r="AL155" s="24"/>
      <c r="AM155" s="25"/>
      <c r="AN155" s="26"/>
      <c r="AO155" s="376" t="e">
        <f>RANK(AV155,AV$51:AW$90)</f>
        <v>#DIV/0!</v>
      </c>
      <c r="AP155" s="377"/>
      <c r="AQ155" s="35"/>
      <c r="AR155" s="17"/>
      <c r="AS155" s="376" t="e">
        <f>AI156/(AI156+AK156)</f>
        <v>#DIV/0!</v>
      </c>
      <c r="AT155" s="377"/>
      <c r="AU155" s="440"/>
      <c r="AV155" s="376" t="e">
        <f>AS155+AU155</f>
        <v>#DIV/0!</v>
      </c>
      <c r="AW155" s="377"/>
      <c r="AY155" s="416"/>
    </row>
    <row r="156" spans="1:52" s="15" customFormat="1" ht="9" hidden="1" customHeight="1">
      <c r="A156" s="417"/>
      <c r="B156" s="393"/>
      <c r="C156" s="511"/>
      <c r="D156" s="472"/>
      <c r="E156" s="382">
        <f>S140</f>
        <v>0</v>
      </c>
      <c r="F156" s="387" t="s">
        <v>27</v>
      </c>
      <c r="G156" s="383">
        <f>Q140</f>
        <v>0</v>
      </c>
      <c r="H156" s="382">
        <f>S144</f>
        <v>0</v>
      </c>
      <c r="I156" s="387" t="s">
        <v>27</v>
      </c>
      <c r="J156" s="383">
        <f>Q144</f>
        <v>0</v>
      </c>
      <c r="K156" s="382">
        <f>S148</f>
        <v>0</v>
      </c>
      <c r="L156" s="387" t="s">
        <v>27</v>
      </c>
      <c r="M156" s="383">
        <f>Q148</f>
        <v>0</v>
      </c>
      <c r="N156" s="382">
        <f>S152</f>
        <v>0</v>
      </c>
      <c r="O156" s="387" t="s">
        <v>27</v>
      </c>
      <c r="P156" s="383">
        <f>Q152</f>
        <v>0</v>
      </c>
      <c r="Q156" s="358"/>
      <c r="R156" s="460"/>
      <c r="S156" s="360"/>
      <c r="T156" s="382"/>
      <c r="U156" s="387" t="s">
        <v>27</v>
      </c>
      <c r="V156" s="383"/>
      <c r="W156" s="358"/>
      <c r="X156" s="359" t="s">
        <v>27</v>
      </c>
      <c r="Y156" s="360"/>
      <c r="Z156" s="382"/>
      <c r="AA156" s="359" t="s">
        <v>27</v>
      </c>
      <c r="AB156" s="383"/>
      <c r="AC156" s="382"/>
      <c r="AD156" s="387" t="s">
        <v>27</v>
      </c>
      <c r="AE156" s="383"/>
      <c r="AF156" s="382"/>
      <c r="AG156" s="387" t="s">
        <v>27</v>
      </c>
      <c r="AH156" s="383"/>
      <c r="AI156" s="382">
        <f>E155+H155+K155+N155+Q155+AF155+T155+W155+Z155+AC155</f>
        <v>0</v>
      </c>
      <c r="AJ156" s="387" t="s">
        <v>27</v>
      </c>
      <c r="AK156" s="383">
        <f>G155+J155+M155+P155+S155+AH155+V155+Y155+AB155+AE155</f>
        <v>0</v>
      </c>
      <c r="AL156" s="382">
        <f>E156+H156+K156+N156+Q156+AF156+T156+W156+Z156+AC156+AF156</f>
        <v>0</v>
      </c>
      <c r="AM156" s="387" t="s">
        <v>27</v>
      </c>
      <c r="AN156" s="383">
        <f>G156+J156+M156+P156+S156+AH156+V156+Y156+AB156+AE156+AH156</f>
        <v>0</v>
      </c>
      <c r="AO156" s="358"/>
      <c r="AP156" s="360"/>
      <c r="AQ156" s="35"/>
      <c r="AR156" s="17"/>
      <c r="AS156" s="358"/>
      <c r="AT156" s="360"/>
      <c r="AU156" s="440"/>
      <c r="AV156" s="358"/>
      <c r="AW156" s="360"/>
      <c r="AY156" s="417"/>
    </row>
    <row r="157" spans="1:52" s="15" customFormat="1" ht="9" hidden="1" customHeight="1">
      <c r="A157" s="416" t="e">
        <f>VLOOKUP(AY157,onna,2)</f>
        <v>#REF!</v>
      </c>
      <c r="B157" s="393"/>
      <c r="C157" s="505" t="e">
        <f>VLOOKUP(A157,WLIST,2,TRUE)&amp;"　"&amp;VLOOKUP(A157,WLIST,3,TRUE)</f>
        <v>#REF!</v>
      </c>
      <c r="D157" s="503" t="e">
        <f>VLOOKUP(A157,WLIST,4,TRUE)</f>
        <v>#REF!</v>
      </c>
      <c r="E157" s="382"/>
      <c r="F157" s="387"/>
      <c r="G157" s="383"/>
      <c r="H157" s="382"/>
      <c r="I157" s="387"/>
      <c r="J157" s="383"/>
      <c r="K157" s="382"/>
      <c r="L157" s="387"/>
      <c r="M157" s="383"/>
      <c r="N157" s="382"/>
      <c r="O157" s="387"/>
      <c r="P157" s="383"/>
      <c r="Q157" s="358"/>
      <c r="R157" s="460"/>
      <c r="S157" s="360"/>
      <c r="T157" s="382"/>
      <c r="U157" s="387"/>
      <c r="V157" s="383"/>
      <c r="W157" s="358"/>
      <c r="X157" s="359"/>
      <c r="Y157" s="360"/>
      <c r="Z157" s="382"/>
      <c r="AA157" s="359"/>
      <c r="AB157" s="383"/>
      <c r="AC157" s="382"/>
      <c r="AD157" s="387"/>
      <c r="AE157" s="383"/>
      <c r="AF157" s="382"/>
      <c r="AG157" s="387"/>
      <c r="AH157" s="383"/>
      <c r="AI157" s="382"/>
      <c r="AJ157" s="387"/>
      <c r="AK157" s="383"/>
      <c r="AL157" s="382"/>
      <c r="AM157" s="387"/>
      <c r="AN157" s="383"/>
      <c r="AO157" s="358"/>
      <c r="AP157" s="360"/>
      <c r="AQ157" s="35"/>
      <c r="AR157" s="17"/>
      <c r="AS157" s="358"/>
      <c r="AT157" s="360"/>
      <c r="AU157" s="440"/>
      <c r="AV157" s="358"/>
      <c r="AW157" s="360"/>
      <c r="AY157" s="416"/>
    </row>
    <row r="158" spans="1:52" s="15" customFormat="1" ht="9" hidden="1" customHeight="1">
      <c r="A158" s="417"/>
      <c r="B158" s="394"/>
      <c r="C158" s="506"/>
      <c r="D158" s="476"/>
      <c r="E158" s="27"/>
      <c r="F158" s="28"/>
      <c r="G158" s="29"/>
      <c r="H158" s="27"/>
      <c r="I158" s="28"/>
      <c r="J158" s="29"/>
      <c r="K158" s="27"/>
      <c r="L158" s="28"/>
      <c r="M158" s="29"/>
      <c r="N158" s="27"/>
      <c r="O158" s="28"/>
      <c r="P158" s="29"/>
      <c r="Q158" s="30"/>
      <c r="R158" s="128"/>
      <c r="S158" s="32"/>
      <c r="T158" s="27"/>
      <c r="U158" s="28"/>
      <c r="V158" s="29"/>
      <c r="W158" s="30"/>
      <c r="X158" s="31"/>
      <c r="Y158" s="32"/>
      <c r="Z158" s="27"/>
      <c r="AA158" s="31"/>
      <c r="AB158" s="29"/>
      <c r="AC158" s="27"/>
      <c r="AD158" s="28"/>
      <c r="AE158" s="29"/>
      <c r="AF158" s="27"/>
      <c r="AG158" s="28"/>
      <c r="AH158" s="29"/>
      <c r="AI158" s="27"/>
      <c r="AJ158" s="28"/>
      <c r="AK158" s="29"/>
      <c r="AL158" s="366">
        <f>AL156-AN156</f>
        <v>0</v>
      </c>
      <c r="AM158" s="367"/>
      <c r="AN158" s="368"/>
      <c r="AO158" s="378"/>
      <c r="AP158" s="379"/>
      <c r="AQ158" s="35"/>
      <c r="AR158" s="17"/>
      <c r="AS158" s="378"/>
      <c r="AT158" s="379"/>
      <c r="AU158" s="440"/>
      <c r="AV158" s="378"/>
      <c r="AW158" s="379"/>
      <c r="AY158" s="417"/>
    </row>
    <row r="159" spans="1:52" ht="9" hidden="1" customHeight="1">
      <c r="A159" s="416" t="e">
        <f>VLOOKUP(AY159,onna,2)</f>
        <v>#REF!</v>
      </c>
      <c r="B159" s="392">
        <v>6</v>
      </c>
      <c r="C159" s="510" t="e">
        <f>VLOOKUP(A159,WLIST,2,TRUE)&amp;"　"&amp;VLOOKUP(A159,WLIST,3,TRUE)</f>
        <v>#REF!</v>
      </c>
      <c r="D159" s="471" t="e">
        <f>VLOOKUP(A159,WLIST,4,TRUE)</f>
        <v>#REF!</v>
      </c>
      <c r="E159" s="21">
        <f>IF(E160&gt;G160,1,0)</f>
        <v>0</v>
      </c>
      <c r="F159" s="22"/>
      <c r="G159" s="23">
        <f>IF(G160&gt;E160,1,0)</f>
        <v>0</v>
      </c>
      <c r="H159" s="21">
        <f>IF(H160&gt;J160,1,0)</f>
        <v>0</v>
      </c>
      <c r="I159" s="22"/>
      <c r="J159" s="23">
        <f>IF(J160&gt;H160,1,0)</f>
        <v>0</v>
      </c>
      <c r="K159" s="21">
        <f>IF(K160&gt;M160,1,0)</f>
        <v>0</v>
      </c>
      <c r="L159" s="22"/>
      <c r="M159" s="23">
        <f>IF(M160&gt;K160,1,0)</f>
        <v>0</v>
      </c>
      <c r="N159" s="21">
        <f>IF(N160&gt;P160,1,0)</f>
        <v>0</v>
      </c>
      <c r="O159" s="22"/>
      <c r="P159" s="23">
        <f>IF(P160&gt;N160,1,0)</f>
        <v>0</v>
      </c>
      <c r="Q159" s="21">
        <f>IF(Q160&gt;S160,1,0)</f>
        <v>0</v>
      </c>
      <c r="R159" s="127"/>
      <c r="S159" s="23">
        <f>IF(S160&gt;Q160,1,0)</f>
        <v>0</v>
      </c>
      <c r="T159" s="21">
        <f>IF(T160&gt;V160,1,0)</f>
        <v>0</v>
      </c>
      <c r="U159" s="22"/>
      <c r="V159" s="23">
        <f>IF(V160&gt;T160,1,0)</f>
        <v>0</v>
      </c>
      <c r="W159" s="21">
        <f>IF(W160&gt;Y160,1,0)</f>
        <v>0</v>
      </c>
      <c r="X159" s="22"/>
      <c r="Y159" s="23">
        <f>IF(Y160&gt;W160,1,0)</f>
        <v>0</v>
      </c>
      <c r="Z159" s="21">
        <f>IF(Z160&gt;AB160,1,0)</f>
        <v>0</v>
      </c>
      <c r="AA159" s="22"/>
      <c r="AB159" s="23">
        <f>IF(AB160&gt;Z160,1,0)</f>
        <v>0</v>
      </c>
      <c r="AC159" s="21">
        <f>IF(AC160&gt;AE160,1,0)</f>
        <v>0</v>
      </c>
      <c r="AD159" s="22"/>
      <c r="AE159" s="23">
        <f>IF(AE160&gt;AC160,1,0)</f>
        <v>0</v>
      </c>
      <c r="AF159" s="21">
        <f>IF(AF160&gt;AH160,1,0)</f>
        <v>0</v>
      </c>
      <c r="AG159" s="22"/>
      <c r="AH159" s="23">
        <f>IF(AH160&gt;AF160,1,0)</f>
        <v>0</v>
      </c>
      <c r="AI159" s="21"/>
      <c r="AJ159" s="22"/>
      <c r="AK159" s="23"/>
      <c r="AL159" s="24"/>
      <c r="AM159" s="25"/>
      <c r="AN159" s="26"/>
      <c r="AO159" s="376"/>
      <c r="AP159" s="377"/>
      <c r="AQ159" s="9"/>
      <c r="AR159" s="10"/>
      <c r="AS159" s="380"/>
      <c r="AT159" s="381"/>
      <c r="AU159" s="365"/>
      <c r="AV159" s="380"/>
      <c r="AW159" s="381"/>
      <c r="AY159" s="416"/>
    </row>
    <row r="160" spans="1:52" ht="9" hidden="1" customHeight="1">
      <c r="A160" s="417"/>
      <c r="B160" s="393"/>
      <c r="C160" s="511"/>
      <c r="D160" s="472"/>
      <c r="E160" s="382">
        <f>V140</f>
        <v>0</v>
      </c>
      <c r="F160" s="387" t="s">
        <v>27</v>
      </c>
      <c r="G160" s="383">
        <f>T140</f>
        <v>0</v>
      </c>
      <c r="H160" s="382">
        <f>V144</f>
        <v>0</v>
      </c>
      <c r="I160" s="387" t="s">
        <v>27</v>
      </c>
      <c r="J160" s="383">
        <f>T144</f>
        <v>0</v>
      </c>
      <c r="K160" s="382">
        <f>V148</f>
        <v>0</v>
      </c>
      <c r="L160" s="387" t="s">
        <v>27</v>
      </c>
      <c r="M160" s="383">
        <f>T148</f>
        <v>0</v>
      </c>
      <c r="N160" s="382">
        <f>V152</f>
        <v>0</v>
      </c>
      <c r="O160" s="387" t="s">
        <v>27</v>
      </c>
      <c r="P160" s="383">
        <f>T152</f>
        <v>0</v>
      </c>
      <c r="Q160" s="382">
        <f>V156</f>
        <v>0</v>
      </c>
      <c r="R160" s="460" t="s">
        <v>31</v>
      </c>
      <c r="S160" s="383">
        <f>T156</f>
        <v>0</v>
      </c>
      <c r="T160" s="382"/>
      <c r="U160" s="387"/>
      <c r="V160" s="383"/>
      <c r="W160" s="358"/>
      <c r="X160" s="359" t="s">
        <v>27</v>
      </c>
      <c r="Y160" s="360"/>
      <c r="Z160" s="382"/>
      <c r="AA160" s="359" t="s">
        <v>27</v>
      </c>
      <c r="AB160" s="383"/>
      <c r="AC160" s="382"/>
      <c r="AD160" s="387" t="s">
        <v>27</v>
      </c>
      <c r="AE160" s="383"/>
      <c r="AF160" s="382"/>
      <c r="AG160" s="387" t="s">
        <v>27</v>
      </c>
      <c r="AH160" s="383"/>
      <c r="AI160" s="382">
        <f>E159+H159+K159+N159+Q159+AF159+T159+W159+Z159+AC159</f>
        <v>0</v>
      </c>
      <c r="AJ160" s="387" t="s">
        <v>27</v>
      </c>
      <c r="AK160" s="383">
        <f>G159+J159+M159+P159+S159+AH159+V159+Y159+AB159+AE159</f>
        <v>0</v>
      </c>
      <c r="AL160" s="382">
        <f>E160+H160+K160+N160+Q160+AF160+T160+W160+Z160+AC160+AF160</f>
        <v>0</v>
      </c>
      <c r="AM160" s="387" t="s">
        <v>27</v>
      </c>
      <c r="AN160" s="383">
        <f>G160+J160+M160+P160+S160+AH160+V160+Y160+AB160+AE160+AH160</f>
        <v>0</v>
      </c>
      <c r="AO160" s="358"/>
      <c r="AP160" s="360"/>
      <c r="AQ160" s="9"/>
      <c r="AR160" s="10"/>
      <c r="AS160" s="382"/>
      <c r="AT160" s="383"/>
      <c r="AU160" s="365"/>
      <c r="AV160" s="382"/>
      <c r="AW160" s="383"/>
      <c r="AY160" s="417"/>
    </row>
    <row r="161" spans="1:51" ht="9" hidden="1" customHeight="1">
      <c r="A161" s="416" t="e">
        <f>VLOOKUP(AY161,onna,2)</f>
        <v>#REF!</v>
      </c>
      <c r="B161" s="393"/>
      <c r="C161" s="505" t="e">
        <f>VLOOKUP(A161,WLIST,2,TRUE)&amp;"　"&amp;VLOOKUP(A161,WLIST,3,TRUE)</f>
        <v>#REF!</v>
      </c>
      <c r="D161" s="503" t="e">
        <f>VLOOKUP(A161,WLIST,4,TRUE)</f>
        <v>#REF!</v>
      </c>
      <c r="E161" s="382"/>
      <c r="F161" s="387"/>
      <c r="G161" s="383"/>
      <c r="H161" s="382"/>
      <c r="I161" s="387"/>
      <c r="J161" s="383"/>
      <c r="K161" s="382"/>
      <c r="L161" s="387"/>
      <c r="M161" s="383"/>
      <c r="N161" s="382"/>
      <c r="O161" s="387"/>
      <c r="P161" s="383"/>
      <c r="Q161" s="382"/>
      <c r="R161" s="460"/>
      <c r="S161" s="383"/>
      <c r="T161" s="382"/>
      <c r="U161" s="387"/>
      <c r="V161" s="383"/>
      <c r="W161" s="358"/>
      <c r="X161" s="359"/>
      <c r="Y161" s="360"/>
      <c r="Z161" s="382"/>
      <c r="AA161" s="359"/>
      <c r="AB161" s="383"/>
      <c r="AC161" s="382"/>
      <c r="AD161" s="387"/>
      <c r="AE161" s="383"/>
      <c r="AF161" s="382"/>
      <c r="AG161" s="387"/>
      <c r="AH161" s="383"/>
      <c r="AI161" s="382"/>
      <c r="AJ161" s="387"/>
      <c r="AK161" s="383"/>
      <c r="AL161" s="382"/>
      <c r="AM161" s="387"/>
      <c r="AN161" s="383"/>
      <c r="AO161" s="358"/>
      <c r="AP161" s="360"/>
      <c r="AQ161" s="9"/>
      <c r="AR161" s="10"/>
      <c r="AS161" s="382"/>
      <c r="AT161" s="383"/>
      <c r="AU161" s="365"/>
      <c r="AV161" s="382"/>
      <c r="AW161" s="383"/>
      <c r="AY161" s="416"/>
    </row>
    <row r="162" spans="1:51" ht="9" hidden="1" customHeight="1">
      <c r="A162" s="417"/>
      <c r="B162" s="394"/>
      <c r="C162" s="506"/>
      <c r="D162" s="476"/>
      <c r="E162" s="27"/>
      <c r="F162" s="28"/>
      <c r="G162" s="29"/>
      <c r="H162" s="27"/>
      <c r="I162" s="28"/>
      <c r="J162" s="29"/>
      <c r="K162" s="27"/>
      <c r="L162" s="28"/>
      <c r="M162" s="29"/>
      <c r="N162" s="27"/>
      <c r="O162" s="28"/>
      <c r="P162" s="29"/>
      <c r="Q162" s="27"/>
      <c r="R162" s="128"/>
      <c r="S162" s="29"/>
      <c r="T162" s="27"/>
      <c r="U162" s="28"/>
      <c r="V162" s="29"/>
      <c r="W162" s="30"/>
      <c r="X162" s="31"/>
      <c r="Y162" s="32"/>
      <c r="Z162" s="27"/>
      <c r="AA162" s="31"/>
      <c r="AB162" s="29"/>
      <c r="AC162" s="27"/>
      <c r="AD162" s="28"/>
      <c r="AE162" s="29"/>
      <c r="AF162" s="27"/>
      <c r="AG162" s="28"/>
      <c r="AH162" s="29"/>
      <c r="AI162" s="27"/>
      <c r="AJ162" s="28"/>
      <c r="AK162" s="29"/>
      <c r="AL162" s="366">
        <f>AL160-AN160</f>
        <v>0</v>
      </c>
      <c r="AM162" s="367"/>
      <c r="AN162" s="368"/>
      <c r="AO162" s="378"/>
      <c r="AP162" s="379"/>
      <c r="AQ162" s="9"/>
      <c r="AR162" s="10"/>
      <c r="AS162" s="384"/>
      <c r="AT162" s="385"/>
      <c r="AU162" s="365"/>
      <c r="AV162" s="384"/>
      <c r="AW162" s="385"/>
      <c r="AY162" s="417"/>
    </row>
    <row r="163" spans="1:51" ht="9" hidden="1" customHeight="1">
      <c r="A163" s="416"/>
      <c r="B163" s="369">
        <v>7</v>
      </c>
      <c r="C163" s="508" t="e">
        <f>VLOOKUP(A163,WLIST,3,TRUE)&amp;"　"&amp;VLOOKUP(A163,WLIST,4,TRUE)</f>
        <v>#REF!</v>
      </c>
      <c r="D163" s="458" t="e">
        <f>VLOOKUP(A163,WLIST,5,TRUE)</f>
        <v>#REF!</v>
      </c>
      <c r="E163" s="21">
        <f>IF(E164&gt;G164,1,0)</f>
        <v>0</v>
      </c>
      <c r="F163" s="22"/>
      <c r="G163" s="23">
        <f>IF(G164&gt;E164,1,0)</f>
        <v>0</v>
      </c>
      <c r="H163" s="21">
        <f>IF(H164&gt;J164,1,0)</f>
        <v>0</v>
      </c>
      <c r="I163" s="22"/>
      <c r="J163" s="23">
        <f>IF(J164&gt;H164,1,0)</f>
        <v>0</v>
      </c>
      <c r="K163" s="21">
        <f>IF(K164&gt;M164,1,0)</f>
        <v>0</v>
      </c>
      <c r="L163" s="22"/>
      <c r="M163" s="23">
        <f>IF(M164&gt;K164,1,0)</f>
        <v>0</v>
      </c>
      <c r="N163" s="21">
        <f>IF(N164&gt;P164,1,0)</f>
        <v>0</v>
      </c>
      <c r="O163" s="22"/>
      <c r="P163" s="23">
        <f>IF(P164&gt;N164,1,0)</f>
        <v>0</v>
      </c>
      <c r="Q163" s="21">
        <f>IF(Q164&gt;S164,1,0)</f>
        <v>0</v>
      </c>
      <c r="R163" s="127"/>
      <c r="S163" s="23">
        <f>IF(S164&gt;Q164,1,0)</f>
        <v>0</v>
      </c>
      <c r="T163" s="21">
        <f>IF(T164&gt;V164,1,0)</f>
        <v>0</v>
      </c>
      <c r="U163" s="22"/>
      <c r="V163" s="23">
        <f>IF(V164&gt;T164,1,0)</f>
        <v>0</v>
      </c>
      <c r="W163" s="21">
        <f>IF(W164&gt;Y164,1,0)</f>
        <v>0</v>
      </c>
      <c r="X163" s="22"/>
      <c r="Y163" s="23">
        <f>IF(Y164&gt;W164,1,0)</f>
        <v>0</v>
      </c>
      <c r="Z163" s="21">
        <f>IF(Z164&gt;AB164,1,0)</f>
        <v>0</v>
      </c>
      <c r="AA163" s="22"/>
      <c r="AB163" s="23">
        <f>IF(AB164&gt;Z164,1,0)</f>
        <v>0</v>
      </c>
      <c r="AC163" s="21">
        <f>IF(AC164&gt;AE164,1,0)</f>
        <v>0</v>
      </c>
      <c r="AD163" s="22"/>
      <c r="AE163" s="23">
        <f>IF(AE164&gt;AC164,1,0)</f>
        <v>0</v>
      </c>
      <c r="AF163" s="21">
        <f>IF(AF164&gt;AH164,1,0)</f>
        <v>0</v>
      </c>
      <c r="AG163" s="22"/>
      <c r="AH163" s="23">
        <f>IF(AH164&gt;AF164,1,0)</f>
        <v>0</v>
      </c>
      <c r="AI163" s="21"/>
      <c r="AJ163" s="22"/>
      <c r="AK163" s="23"/>
      <c r="AL163" s="21"/>
      <c r="AM163" s="22"/>
      <c r="AN163" s="23"/>
      <c r="AO163" s="376"/>
      <c r="AP163" s="377"/>
      <c r="AQ163" s="9"/>
      <c r="AR163" s="10"/>
      <c r="AS163" s="380"/>
      <c r="AT163" s="381"/>
      <c r="AU163" s="365"/>
      <c r="AV163" s="380"/>
      <c r="AW163" s="381"/>
      <c r="AY163" s="416"/>
    </row>
    <row r="164" spans="1:51" ht="9" hidden="1" customHeight="1">
      <c r="A164" s="417"/>
      <c r="B164" s="370"/>
      <c r="C164" s="507"/>
      <c r="D164" s="462"/>
      <c r="E164" s="358">
        <f>Y140</f>
        <v>0</v>
      </c>
      <c r="F164" s="359" t="s">
        <v>27</v>
      </c>
      <c r="G164" s="360">
        <f>W140</f>
        <v>0</v>
      </c>
      <c r="H164" s="358">
        <f>Y144</f>
        <v>0</v>
      </c>
      <c r="I164" s="359" t="s">
        <v>27</v>
      </c>
      <c r="J164" s="360">
        <f>W144</f>
        <v>0</v>
      </c>
      <c r="K164" s="358">
        <f>Y148</f>
        <v>0</v>
      </c>
      <c r="L164" s="359" t="s">
        <v>27</v>
      </c>
      <c r="M164" s="360">
        <f>W148</f>
        <v>0</v>
      </c>
      <c r="N164" s="358">
        <f>Y152</f>
        <v>0</v>
      </c>
      <c r="O164" s="359" t="s">
        <v>27</v>
      </c>
      <c r="P164" s="360">
        <f>W152</f>
        <v>0</v>
      </c>
      <c r="Q164" s="358">
        <f>Y156</f>
        <v>0</v>
      </c>
      <c r="R164" s="460" t="s">
        <v>31</v>
      </c>
      <c r="S164" s="360">
        <f>W156</f>
        <v>0</v>
      </c>
      <c r="T164" s="358">
        <f>Y160</f>
        <v>0</v>
      </c>
      <c r="U164" s="359" t="s">
        <v>27</v>
      </c>
      <c r="V164" s="360">
        <f>W160</f>
        <v>0</v>
      </c>
      <c r="W164" s="358"/>
      <c r="X164" s="359"/>
      <c r="Y164" s="360"/>
      <c r="Z164" s="358"/>
      <c r="AA164" s="359" t="s">
        <v>27</v>
      </c>
      <c r="AB164" s="360"/>
      <c r="AC164" s="358"/>
      <c r="AD164" s="359" t="s">
        <v>27</v>
      </c>
      <c r="AE164" s="360"/>
      <c r="AF164" s="358"/>
      <c r="AG164" s="359" t="s">
        <v>27</v>
      </c>
      <c r="AH164" s="360"/>
      <c r="AI164" s="358">
        <f>E163+H163+K163+N163+Q163+AF163+T163+W163+Z163+AC163</f>
        <v>0</v>
      </c>
      <c r="AJ164" s="359" t="s">
        <v>27</v>
      </c>
      <c r="AK164" s="360">
        <f>G163+J163+M163+P163+S163+AH163+V163+Y163+AB163+AE163</f>
        <v>0</v>
      </c>
      <c r="AL164" s="358">
        <f>E164+H164+K164+N164+Q164+AF164+T164+W164+Z164+AC164+AF164</f>
        <v>0</v>
      </c>
      <c r="AM164" s="359" t="s">
        <v>27</v>
      </c>
      <c r="AN164" s="360">
        <f>G164+J164+M164+P164+S164+AH164+V164+Y164+AB164+AE164+AH164</f>
        <v>0</v>
      </c>
      <c r="AO164" s="358"/>
      <c r="AP164" s="360"/>
      <c r="AQ164" s="9"/>
      <c r="AR164" s="10"/>
      <c r="AS164" s="382"/>
      <c r="AT164" s="383"/>
      <c r="AU164" s="365"/>
      <c r="AV164" s="382"/>
      <c r="AW164" s="383"/>
      <c r="AY164" s="417"/>
    </row>
    <row r="165" spans="1:51" ht="9" hidden="1" customHeight="1">
      <c r="A165" s="417"/>
      <c r="B165" s="370"/>
      <c r="C165" s="507"/>
      <c r="D165" s="462"/>
      <c r="E165" s="358"/>
      <c r="F165" s="359"/>
      <c r="G165" s="360"/>
      <c r="H165" s="358"/>
      <c r="I165" s="359"/>
      <c r="J165" s="360"/>
      <c r="K165" s="358"/>
      <c r="L165" s="359"/>
      <c r="M165" s="360"/>
      <c r="N165" s="358"/>
      <c r="O165" s="359"/>
      <c r="P165" s="360"/>
      <c r="Q165" s="358"/>
      <c r="R165" s="460"/>
      <c r="S165" s="360"/>
      <c r="T165" s="358"/>
      <c r="U165" s="359"/>
      <c r="V165" s="360"/>
      <c r="W165" s="358"/>
      <c r="X165" s="359"/>
      <c r="Y165" s="360"/>
      <c r="Z165" s="358"/>
      <c r="AA165" s="359"/>
      <c r="AB165" s="360"/>
      <c r="AC165" s="358"/>
      <c r="AD165" s="359"/>
      <c r="AE165" s="360"/>
      <c r="AF165" s="358"/>
      <c r="AG165" s="359"/>
      <c r="AH165" s="360"/>
      <c r="AI165" s="358"/>
      <c r="AJ165" s="359"/>
      <c r="AK165" s="360"/>
      <c r="AL165" s="358"/>
      <c r="AM165" s="359"/>
      <c r="AN165" s="360"/>
      <c r="AO165" s="358"/>
      <c r="AP165" s="360"/>
      <c r="AQ165" s="9"/>
      <c r="AR165" s="10"/>
      <c r="AS165" s="382"/>
      <c r="AT165" s="383"/>
      <c r="AU165" s="365"/>
      <c r="AV165" s="382"/>
      <c r="AW165" s="383"/>
      <c r="AY165" s="417"/>
    </row>
    <row r="166" spans="1:51" ht="9" hidden="1" customHeight="1">
      <c r="A166" s="418"/>
      <c r="B166" s="371"/>
      <c r="C166" s="509"/>
      <c r="D166" s="492"/>
      <c r="E166" s="30"/>
      <c r="F166" s="31"/>
      <c r="G166" s="32"/>
      <c r="H166" s="30"/>
      <c r="I166" s="31"/>
      <c r="J166" s="32"/>
      <c r="K166" s="30"/>
      <c r="L166" s="31"/>
      <c r="M166" s="32"/>
      <c r="N166" s="30"/>
      <c r="O166" s="31"/>
      <c r="P166" s="32"/>
      <c r="Q166" s="30"/>
      <c r="R166" s="128"/>
      <c r="S166" s="32"/>
      <c r="T166" s="30"/>
      <c r="U166" s="31"/>
      <c r="V166" s="32"/>
      <c r="W166" s="30"/>
      <c r="X166" s="31"/>
      <c r="Y166" s="32"/>
      <c r="Z166" s="30"/>
      <c r="AA166" s="31"/>
      <c r="AB166" s="32"/>
      <c r="AC166" s="30"/>
      <c r="AD166" s="31"/>
      <c r="AE166" s="32"/>
      <c r="AF166" s="30"/>
      <c r="AG166" s="31"/>
      <c r="AH166" s="32"/>
      <c r="AI166" s="30"/>
      <c r="AJ166" s="31"/>
      <c r="AK166" s="32"/>
      <c r="AL166" s="355">
        <f>AL164-AN164</f>
        <v>0</v>
      </c>
      <c r="AM166" s="356"/>
      <c r="AN166" s="357"/>
      <c r="AO166" s="378"/>
      <c r="AP166" s="379"/>
      <c r="AQ166" s="9"/>
      <c r="AR166" s="10"/>
      <c r="AS166" s="384"/>
      <c r="AT166" s="385"/>
      <c r="AU166" s="365"/>
      <c r="AV166" s="384"/>
      <c r="AW166" s="385"/>
      <c r="AY166" s="418"/>
    </row>
    <row r="167" spans="1:51" ht="9" hidden="1" customHeight="1">
      <c r="A167" s="416"/>
      <c r="B167" s="369">
        <v>8</v>
      </c>
      <c r="C167" s="508" t="e">
        <f>VLOOKUP(A167,WLIST,3,TRUE)&amp;"　"&amp;VLOOKUP(A167,WLIST,4,TRUE)</f>
        <v>#REF!</v>
      </c>
      <c r="D167" s="458" t="e">
        <f>VLOOKUP(A167,WLIST,5,TRUE)</f>
        <v>#REF!</v>
      </c>
      <c r="E167" s="21">
        <f>IF(E168&gt;G168,1,0)</f>
        <v>0</v>
      </c>
      <c r="F167" s="22"/>
      <c r="G167" s="23">
        <f>IF(G168&gt;E168,1,0)</f>
        <v>0</v>
      </c>
      <c r="H167" s="21">
        <f>IF(H168&gt;J168,1,0)</f>
        <v>0</v>
      </c>
      <c r="I167" s="22"/>
      <c r="J167" s="23">
        <f>IF(J168&gt;H168,1,0)</f>
        <v>0</v>
      </c>
      <c r="K167" s="21">
        <f>IF(K168&gt;M168,1,0)</f>
        <v>0</v>
      </c>
      <c r="L167" s="22"/>
      <c r="M167" s="23">
        <f>IF(M168&gt;K168,1,0)</f>
        <v>0</v>
      </c>
      <c r="N167" s="21">
        <f>IF(N168&gt;P168,1,0)</f>
        <v>0</v>
      </c>
      <c r="O167" s="22"/>
      <c r="P167" s="23">
        <f>IF(P168&gt;N168,1,0)</f>
        <v>0</v>
      </c>
      <c r="Q167" s="21">
        <f>IF(Q168&gt;S168,1,0)</f>
        <v>0</v>
      </c>
      <c r="R167" s="127"/>
      <c r="S167" s="23">
        <f>IF(S168&gt;Q168,1,0)</f>
        <v>0</v>
      </c>
      <c r="T167" s="21">
        <f>IF(T168&gt;V168,1,0)</f>
        <v>0</v>
      </c>
      <c r="U167" s="22"/>
      <c r="V167" s="23">
        <f>IF(V168&gt;T168,1,0)</f>
        <v>0</v>
      </c>
      <c r="W167" s="21">
        <f>IF(W168&gt;Y168,1,0)</f>
        <v>0</v>
      </c>
      <c r="X167" s="22"/>
      <c r="Y167" s="23">
        <f>IF(Y168&gt;W168,1,0)</f>
        <v>0</v>
      </c>
      <c r="Z167" s="21">
        <f>IF(Z168&gt;AB168,1,0)</f>
        <v>0</v>
      </c>
      <c r="AA167" s="22"/>
      <c r="AB167" s="23">
        <f>IF(AB168&gt;Z168,1,0)</f>
        <v>0</v>
      </c>
      <c r="AC167" s="21">
        <f>IF(AC168&gt;AE168,1,0)</f>
        <v>0</v>
      </c>
      <c r="AD167" s="22"/>
      <c r="AE167" s="23">
        <f>IF(AE168&gt;AC168,1,0)</f>
        <v>0</v>
      </c>
      <c r="AF167" s="21">
        <f>IF(AF168&gt;AH168,1,0)</f>
        <v>0</v>
      </c>
      <c r="AG167" s="22"/>
      <c r="AH167" s="23">
        <f>IF(AH168&gt;AF168,1,0)</f>
        <v>0</v>
      </c>
      <c r="AI167" s="21"/>
      <c r="AJ167" s="22"/>
      <c r="AK167" s="23"/>
      <c r="AL167" s="21"/>
      <c r="AM167" s="22"/>
      <c r="AN167" s="23"/>
      <c r="AO167" s="376"/>
      <c r="AP167" s="377"/>
      <c r="AQ167" s="9"/>
      <c r="AR167" s="10"/>
      <c r="AS167" s="380"/>
      <c r="AT167" s="381"/>
      <c r="AU167" s="365"/>
      <c r="AV167" s="380"/>
      <c r="AW167" s="381"/>
      <c r="AY167" s="416"/>
    </row>
    <row r="168" spans="1:51" ht="9" hidden="1" customHeight="1">
      <c r="A168" s="417"/>
      <c r="B168" s="370"/>
      <c r="C168" s="507"/>
      <c r="D168" s="462"/>
      <c r="E168" s="358">
        <f>AB140</f>
        <v>0</v>
      </c>
      <c r="F168" s="359" t="s">
        <v>27</v>
      </c>
      <c r="G168" s="360">
        <f>Z140</f>
        <v>0</v>
      </c>
      <c r="H168" s="358">
        <f>AB144</f>
        <v>0</v>
      </c>
      <c r="I168" s="359" t="s">
        <v>27</v>
      </c>
      <c r="J168" s="360">
        <f>Z144</f>
        <v>0</v>
      </c>
      <c r="K168" s="358">
        <f>AB148</f>
        <v>0</v>
      </c>
      <c r="L168" s="359" t="s">
        <v>27</v>
      </c>
      <c r="M168" s="360">
        <f>Z148</f>
        <v>0</v>
      </c>
      <c r="N168" s="358">
        <f>AB152</f>
        <v>0</v>
      </c>
      <c r="O168" s="359" t="s">
        <v>27</v>
      </c>
      <c r="P168" s="360">
        <f>Z152</f>
        <v>0</v>
      </c>
      <c r="Q168" s="358">
        <f>AB156</f>
        <v>0</v>
      </c>
      <c r="R168" s="460" t="s">
        <v>31</v>
      </c>
      <c r="S168" s="360">
        <f>Z156</f>
        <v>0</v>
      </c>
      <c r="T168" s="358">
        <f>AB160</f>
        <v>0</v>
      </c>
      <c r="U168" s="359" t="s">
        <v>34</v>
      </c>
      <c r="V168" s="360">
        <f>Z160</f>
        <v>0</v>
      </c>
      <c r="W168" s="358">
        <f>AB164</f>
        <v>0</v>
      </c>
      <c r="X168" s="359" t="s">
        <v>27</v>
      </c>
      <c r="Y168" s="360">
        <f>Z164</f>
        <v>0</v>
      </c>
      <c r="Z168" s="358"/>
      <c r="AA168" s="359"/>
      <c r="AB168" s="360"/>
      <c r="AC168" s="358"/>
      <c r="AD168" s="359" t="s">
        <v>27</v>
      </c>
      <c r="AE168" s="360"/>
      <c r="AF168" s="358"/>
      <c r="AG168" s="359" t="s">
        <v>27</v>
      </c>
      <c r="AH168" s="360"/>
      <c r="AI168" s="358">
        <f>E167+H167+K167+N167+Q167+AF167+T167+W167+Z167+AC167</f>
        <v>0</v>
      </c>
      <c r="AJ168" s="359" t="s">
        <v>27</v>
      </c>
      <c r="AK168" s="360">
        <f>G167+J167+M167+P167+S167+AH167+V167+Y167+AB167+AE167</f>
        <v>0</v>
      </c>
      <c r="AL168" s="358">
        <f>E168+H168+K168+N168+Q168+AF168+T168+W168+Z168+AC168+AF168</f>
        <v>0</v>
      </c>
      <c r="AM168" s="359" t="s">
        <v>27</v>
      </c>
      <c r="AN168" s="360">
        <f>G168+J168+M168+P168+S168+AH168+V168+Y168+AB168+AE168+AH168</f>
        <v>0</v>
      </c>
      <c r="AO168" s="358"/>
      <c r="AP168" s="360"/>
      <c r="AQ168" s="9"/>
      <c r="AR168" s="10"/>
      <c r="AS168" s="382"/>
      <c r="AT168" s="383"/>
      <c r="AU168" s="365"/>
      <c r="AV168" s="382"/>
      <c r="AW168" s="383"/>
      <c r="AY168" s="417"/>
    </row>
    <row r="169" spans="1:51" ht="9" hidden="1" customHeight="1">
      <c r="A169" s="417"/>
      <c r="B169" s="370"/>
      <c r="C169" s="507"/>
      <c r="D169" s="462"/>
      <c r="E169" s="358"/>
      <c r="F169" s="359"/>
      <c r="G169" s="360"/>
      <c r="H169" s="358"/>
      <c r="I169" s="359"/>
      <c r="J169" s="360"/>
      <c r="K169" s="358"/>
      <c r="L169" s="359"/>
      <c r="M169" s="360"/>
      <c r="N169" s="358"/>
      <c r="O169" s="359"/>
      <c r="P169" s="360"/>
      <c r="Q169" s="358"/>
      <c r="R169" s="460"/>
      <c r="S169" s="360"/>
      <c r="T169" s="358"/>
      <c r="U169" s="359"/>
      <c r="V169" s="360"/>
      <c r="W169" s="358"/>
      <c r="X169" s="359"/>
      <c r="Y169" s="360"/>
      <c r="Z169" s="358"/>
      <c r="AA169" s="359"/>
      <c r="AB169" s="360"/>
      <c r="AC169" s="358"/>
      <c r="AD169" s="359"/>
      <c r="AE169" s="360"/>
      <c r="AF169" s="358"/>
      <c r="AG169" s="359"/>
      <c r="AH169" s="360"/>
      <c r="AI169" s="358"/>
      <c r="AJ169" s="359"/>
      <c r="AK169" s="360"/>
      <c r="AL169" s="358"/>
      <c r="AM169" s="359"/>
      <c r="AN169" s="360"/>
      <c r="AO169" s="358"/>
      <c r="AP169" s="360"/>
      <c r="AQ169" s="9"/>
      <c r="AR169" s="10"/>
      <c r="AS169" s="382"/>
      <c r="AT169" s="383"/>
      <c r="AU169" s="365"/>
      <c r="AV169" s="382"/>
      <c r="AW169" s="383"/>
      <c r="AY169" s="417"/>
    </row>
    <row r="170" spans="1:51" ht="9" hidden="1" customHeight="1">
      <c r="A170" s="418"/>
      <c r="B170" s="371"/>
      <c r="C170" s="509"/>
      <c r="D170" s="492"/>
      <c r="E170" s="30"/>
      <c r="F170" s="31"/>
      <c r="G170" s="32"/>
      <c r="H170" s="30"/>
      <c r="I170" s="31"/>
      <c r="J170" s="32"/>
      <c r="K170" s="30"/>
      <c r="L170" s="31"/>
      <c r="M170" s="32"/>
      <c r="N170" s="30"/>
      <c r="O170" s="31"/>
      <c r="P170" s="32"/>
      <c r="Q170" s="30"/>
      <c r="R170" s="128"/>
      <c r="S170" s="32"/>
      <c r="T170" s="30"/>
      <c r="U170" s="31"/>
      <c r="V170" s="32"/>
      <c r="W170" s="30"/>
      <c r="X170" s="31"/>
      <c r="Y170" s="32"/>
      <c r="Z170" s="30"/>
      <c r="AA170" s="31"/>
      <c r="AB170" s="32"/>
      <c r="AC170" s="30"/>
      <c r="AD170" s="31"/>
      <c r="AE170" s="32"/>
      <c r="AF170" s="30"/>
      <c r="AG170" s="31"/>
      <c r="AH170" s="32"/>
      <c r="AI170" s="30"/>
      <c r="AJ170" s="31"/>
      <c r="AK170" s="32"/>
      <c r="AL170" s="355">
        <f>AL168-AN168</f>
        <v>0</v>
      </c>
      <c r="AM170" s="356"/>
      <c r="AN170" s="357"/>
      <c r="AO170" s="378"/>
      <c r="AP170" s="379"/>
      <c r="AQ170" s="9"/>
      <c r="AR170" s="10"/>
      <c r="AS170" s="384"/>
      <c r="AT170" s="385"/>
      <c r="AU170" s="365"/>
      <c r="AV170" s="384"/>
      <c r="AW170" s="385"/>
      <c r="AY170" s="418"/>
    </row>
    <row r="171" spans="1:51" ht="9" hidden="1" customHeight="1">
      <c r="A171" s="416"/>
      <c r="B171" s="392">
        <v>9</v>
      </c>
      <c r="C171" s="508" t="e">
        <f>VLOOKUP(A171,WLIST,3,TRUE)&amp;"　"&amp;VLOOKUP(A171,WLIST,4,TRUE)</f>
        <v>#REF!</v>
      </c>
      <c r="D171" s="458" t="e">
        <f>VLOOKUP(A171,WLIST,5,TRUE)</f>
        <v>#REF!</v>
      </c>
      <c r="E171" s="21">
        <f>IF(E172&gt;G172,1,0)</f>
        <v>0</v>
      </c>
      <c r="F171" s="22"/>
      <c r="G171" s="23">
        <f>IF(G172&gt;E172,1,0)</f>
        <v>0</v>
      </c>
      <c r="H171" s="21">
        <f>IF(H172&gt;J172,1,0)</f>
        <v>0</v>
      </c>
      <c r="I171" s="22"/>
      <c r="J171" s="23">
        <f>IF(J172&gt;H172,1,0)</f>
        <v>0</v>
      </c>
      <c r="K171" s="21">
        <f>IF(K172&gt;M172,1,0)</f>
        <v>0</v>
      </c>
      <c r="L171" s="22"/>
      <c r="M171" s="23">
        <f>IF(M172&gt;K172,1,0)</f>
        <v>0</v>
      </c>
      <c r="N171" s="21">
        <f>IF(N172&gt;P172,1,0)</f>
        <v>0</v>
      </c>
      <c r="O171" s="22"/>
      <c r="P171" s="23">
        <f>IF(P172&gt;N172,1,0)</f>
        <v>0</v>
      </c>
      <c r="Q171" s="21">
        <f>IF(Q172&gt;S172,1,0)</f>
        <v>0</v>
      </c>
      <c r="R171" s="127"/>
      <c r="S171" s="23">
        <f>IF(S172&gt;Q172,1,0)</f>
        <v>0</v>
      </c>
      <c r="T171" s="21">
        <f>IF(T172&gt;V172,1,0)</f>
        <v>0</v>
      </c>
      <c r="U171" s="22"/>
      <c r="V171" s="23">
        <f>IF(V172&gt;T172,1,0)</f>
        <v>0</v>
      </c>
      <c r="W171" s="21">
        <f>IF(W172&gt;Y172,1,0)</f>
        <v>0</v>
      </c>
      <c r="X171" s="22"/>
      <c r="Y171" s="23">
        <f>IF(Y172&gt;W172,1,0)</f>
        <v>0</v>
      </c>
      <c r="Z171" s="21">
        <f>IF(Z172&gt;AB172,1,0)</f>
        <v>0</v>
      </c>
      <c r="AA171" s="22"/>
      <c r="AB171" s="23">
        <f>IF(AB172&gt;Z172,1,0)</f>
        <v>0</v>
      </c>
      <c r="AC171" s="21">
        <f>IF(AC172&gt;AE172,1,0)</f>
        <v>0</v>
      </c>
      <c r="AD171" s="22"/>
      <c r="AE171" s="23">
        <f>IF(AE172&gt;AC172,1,0)</f>
        <v>0</v>
      </c>
      <c r="AF171" s="21">
        <f>IF(AF172&gt;AH172,1,0)</f>
        <v>0</v>
      </c>
      <c r="AG171" s="22"/>
      <c r="AH171" s="23">
        <f>IF(AH172&gt;AF172,1,0)</f>
        <v>0</v>
      </c>
      <c r="AI171" s="21"/>
      <c r="AJ171" s="22"/>
      <c r="AK171" s="23"/>
      <c r="AL171" s="24"/>
      <c r="AM171" s="25"/>
      <c r="AN171" s="26"/>
      <c r="AO171" s="380"/>
      <c r="AP171" s="381"/>
      <c r="AQ171" s="9"/>
      <c r="AR171" s="10"/>
      <c r="AS171" s="380"/>
      <c r="AT171" s="381"/>
      <c r="AU171" s="365"/>
      <c r="AV171" s="380"/>
      <c r="AW171" s="381"/>
      <c r="AY171" s="416"/>
    </row>
    <row r="172" spans="1:51" ht="9" hidden="1" customHeight="1">
      <c r="A172" s="417"/>
      <c r="B172" s="393"/>
      <c r="C172" s="507"/>
      <c r="D172" s="462"/>
      <c r="E172" s="382">
        <f>AE140</f>
        <v>0</v>
      </c>
      <c r="F172" s="387" t="s">
        <v>27</v>
      </c>
      <c r="G172" s="383">
        <f>AC140</f>
        <v>0</v>
      </c>
      <c r="H172" s="382">
        <f>AE144</f>
        <v>0</v>
      </c>
      <c r="I172" s="387" t="s">
        <v>27</v>
      </c>
      <c r="J172" s="383">
        <f>AC144</f>
        <v>0</v>
      </c>
      <c r="K172" s="382">
        <f>AE148</f>
        <v>0</v>
      </c>
      <c r="L172" s="387" t="s">
        <v>27</v>
      </c>
      <c r="M172" s="383">
        <f>AC148</f>
        <v>0</v>
      </c>
      <c r="N172" s="382">
        <f>AE152</f>
        <v>0</v>
      </c>
      <c r="O172" s="387" t="s">
        <v>27</v>
      </c>
      <c r="P172" s="383">
        <f>AC152</f>
        <v>0</v>
      </c>
      <c r="Q172" s="382">
        <f>AE156</f>
        <v>0</v>
      </c>
      <c r="R172" s="460" t="s">
        <v>31</v>
      </c>
      <c r="S172" s="383">
        <f>AC156</f>
        <v>0</v>
      </c>
      <c r="T172" s="382">
        <f>AE160</f>
        <v>0</v>
      </c>
      <c r="U172" s="387" t="s">
        <v>27</v>
      </c>
      <c r="V172" s="383">
        <f>AC160</f>
        <v>0</v>
      </c>
      <c r="W172" s="358">
        <f>AE164</f>
        <v>0</v>
      </c>
      <c r="X172" s="359" t="s">
        <v>27</v>
      </c>
      <c r="Y172" s="360">
        <f>AC164</f>
        <v>0</v>
      </c>
      <c r="Z172" s="382">
        <f>AE168</f>
        <v>0</v>
      </c>
      <c r="AA172" s="359" t="s">
        <v>27</v>
      </c>
      <c r="AB172" s="383">
        <f>AC168</f>
        <v>0</v>
      </c>
      <c r="AC172" s="382"/>
      <c r="AD172" s="387"/>
      <c r="AE172" s="383"/>
      <c r="AF172" s="382"/>
      <c r="AG172" s="387" t="s">
        <v>27</v>
      </c>
      <c r="AH172" s="383"/>
      <c r="AI172" s="382">
        <f>E171+H171+K171+N171+Q171+AF171+T171+W171+Z171+AC171</f>
        <v>0</v>
      </c>
      <c r="AJ172" s="387" t="s">
        <v>27</v>
      </c>
      <c r="AK172" s="383">
        <f>G171+J171+M171+P171+S171+AH171+V171+Y171+AB171+AE171</f>
        <v>0</v>
      </c>
      <c r="AL172" s="382">
        <f>E172+H172+K172+N172+Q172+AF172+T172+W172+Z172+AC172+AF172</f>
        <v>0</v>
      </c>
      <c r="AM172" s="387" t="s">
        <v>27</v>
      </c>
      <c r="AN172" s="383">
        <f>G172+J172+M172+P172+S172+AH172+V172+Y172+AB172+AE172+AH172</f>
        <v>0</v>
      </c>
      <c r="AO172" s="382"/>
      <c r="AP172" s="383"/>
      <c r="AQ172" s="9"/>
      <c r="AR172" s="10"/>
      <c r="AS172" s="382"/>
      <c r="AT172" s="383"/>
      <c r="AU172" s="365"/>
      <c r="AV172" s="382"/>
      <c r="AW172" s="383"/>
      <c r="AY172" s="417"/>
    </row>
    <row r="173" spans="1:51" ht="9" hidden="1" customHeight="1">
      <c r="A173" s="417"/>
      <c r="B173" s="393"/>
      <c r="C173" s="507"/>
      <c r="D173" s="462"/>
      <c r="E173" s="382"/>
      <c r="F173" s="387"/>
      <c r="G173" s="383"/>
      <c r="H173" s="382"/>
      <c r="I173" s="387"/>
      <c r="J173" s="383"/>
      <c r="K173" s="382"/>
      <c r="L173" s="387"/>
      <c r="M173" s="383"/>
      <c r="N173" s="382"/>
      <c r="O173" s="387"/>
      <c r="P173" s="383"/>
      <c r="Q173" s="382"/>
      <c r="R173" s="460"/>
      <c r="S173" s="383"/>
      <c r="T173" s="382"/>
      <c r="U173" s="387"/>
      <c r="V173" s="383"/>
      <c r="W173" s="358"/>
      <c r="X173" s="359"/>
      <c r="Y173" s="360"/>
      <c r="Z173" s="382"/>
      <c r="AA173" s="359"/>
      <c r="AB173" s="383"/>
      <c r="AC173" s="382"/>
      <c r="AD173" s="387"/>
      <c r="AE173" s="383"/>
      <c r="AF173" s="382"/>
      <c r="AG173" s="387"/>
      <c r="AH173" s="383"/>
      <c r="AI173" s="382"/>
      <c r="AJ173" s="387"/>
      <c r="AK173" s="383"/>
      <c r="AL173" s="382"/>
      <c r="AM173" s="387"/>
      <c r="AN173" s="383"/>
      <c r="AO173" s="382"/>
      <c r="AP173" s="383"/>
      <c r="AQ173" s="9"/>
      <c r="AR173" s="10"/>
      <c r="AS173" s="382"/>
      <c r="AT173" s="383"/>
      <c r="AU173" s="365"/>
      <c r="AV173" s="382"/>
      <c r="AW173" s="383"/>
      <c r="AY173" s="417"/>
    </row>
    <row r="174" spans="1:51" ht="9" hidden="1" customHeight="1">
      <c r="A174" s="418"/>
      <c r="B174" s="394"/>
      <c r="C174" s="509"/>
      <c r="D174" s="492"/>
      <c r="E174" s="27"/>
      <c r="F174" s="28"/>
      <c r="G174" s="29"/>
      <c r="H174" s="27"/>
      <c r="I174" s="28"/>
      <c r="J174" s="29"/>
      <c r="K174" s="27"/>
      <c r="L174" s="28"/>
      <c r="M174" s="29"/>
      <c r="N174" s="27"/>
      <c r="O174" s="28"/>
      <c r="P174" s="29"/>
      <c r="Q174" s="27"/>
      <c r="R174" s="128"/>
      <c r="S174" s="29"/>
      <c r="T174" s="27"/>
      <c r="U174" s="28"/>
      <c r="V174" s="29"/>
      <c r="W174" s="30"/>
      <c r="X174" s="31"/>
      <c r="Y174" s="32"/>
      <c r="Z174" s="27"/>
      <c r="AA174" s="31"/>
      <c r="AB174" s="29"/>
      <c r="AC174" s="27"/>
      <c r="AD174" s="28"/>
      <c r="AE174" s="29"/>
      <c r="AF174" s="27"/>
      <c r="AG174" s="28"/>
      <c r="AH174" s="29"/>
      <c r="AI174" s="27"/>
      <c r="AJ174" s="28"/>
      <c r="AK174" s="29"/>
      <c r="AL174" s="366">
        <f>AL172-AN172</f>
        <v>0</v>
      </c>
      <c r="AM174" s="367"/>
      <c r="AN174" s="368"/>
      <c r="AO174" s="384"/>
      <c r="AP174" s="385"/>
      <c r="AQ174" s="9"/>
      <c r="AR174" s="10"/>
      <c r="AS174" s="384"/>
      <c r="AT174" s="385"/>
      <c r="AU174" s="365"/>
      <c r="AV174" s="384"/>
      <c r="AW174" s="385"/>
      <c r="AY174" s="418"/>
    </row>
    <row r="175" spans="1:51" ht="9" hidden="1" customHeight="1">
      <c r="A175" s="416"/>
      <c r="B175" s="392">
        <v>10</v>
      </c>
      <c r="C175" s="508" t="e">
        <f>VLOOKUP(A175,WLIST,3,TRUE)&amp;"　"&amp;VLOOKUP(A175,WLIST,4,TRUE)</f>
        <v>#REF!</v>
      </c>
      <c r="D175" s="458" t="e">
        <f>VLOOKUP(A175,WLIST,5,TRUE)</f>
        <v>#REF!</v>
      </c>
      <c r="E175" s="21">
        <f>IF(E176&gt;G176,1,0)</f>
        <v>0</v>
      </c>
      <c r="F175" s="22"/>
      <c r="G175" s="23">
        <f>IF(G176&gt;E176,1,0)</f>
        <v>0</v>
      </c>
      <c r="H175" s="21">
        <f>IF(H176&gt;J176,1,0)</f>
        <v>0</v>
      </c>
      <c r="I175" s="22"/>
      <c r="J175" s="23">
        <f>IF(J176&gt;H176,1,0)</f>
        <v>0</v>
      </c>
      <c r="K175" s="21">
        <f>IF(K176&gt;M176,1,0)</f>
        <v>0</v>
      </c>
      <c r="L175" s="22"/>
      <c r="M175" s="23">
        <f>IF(M176&gt;K176,1,0)</f>
        <v>0</v>
      </c>
      <c r="N175" s="21">
        <f>IF(N176&gt;P176,1,0)</f>
        <v>0</v>
      </c>
      <c r="O175" s="22"/>
      <c r="P175" s="23">
        <f>IF(P176&gt;N176,1,0)</f>
        <v>0</v>
      </c>
      <c r="Q175" s="21">
        <f>IF(Q176&gt;S176,1,0)</f>
        <v>0</v>
      </c>
      <c r="R175" s="127"/>
      <c r="S175" s="23">
        <f>IF(S176&gt;Q176,1,0)</f>
        <v>0</v>
      </c>
      <c r="T175" s="21">
        <f>IF(T176&gt;V176,1,0)</f>
        <v>0</v>
      </c>
      <c r="U175" s="22"/>
      <c r="V175" s="23">
        <f>IF(V176&gt;T176,1,0)</f>
        <v>0</v>
      </c>
      <c r="W175" s="21">
        <f>IF(W176&gt;Y176,1,0)</f>
        <v>0</v>
      </c>
      <c r="X175" s="22"/>
      <c r="Y175" s="23">
        <f>IF(Y176&gt;W176,1,0)</f>
        <v>0</v>
      </c>
      <c r="Z175" s="21">
        <f>IF(Z176&gt;AB176,1,0)</f>
        <v>0</v>
      </c>
      <c r="AA175" s="22"/>
      <c r="AB175" s="23">
        <f>IF(AB176&gt;Z176,1,0)</f>
        <v>0</v>
      </c>
      <c r="AC175" s="21">
        <f>IF(AC176&gt;AE176,1,0)</f>
        <v>0</v>
      </c>
      <c r="AD175" s="22"/>
      <c r="AE175" s="23">
        <f>IF(AE176&gt;AC176,1,0)</f>
        <v>0</v>
      </c>
      <c r="AF175" s="21">
        <f>IF(AF176&gt;AH176,1,0)</f>
        <v>0</v>
      </c>
      <c r="AG175" s="22"/>
      <c r="AH175" s="23">
        <f>IF(AH176&gt;AF176,1,0)</f>
        <v>0</v>
      </c>
      <c r="AI175" s="21"/>
      <c r="AJ175" s="22"/>
      <c r="AK175" s="23"/>
      <c r="AL175" s="24"/>
      <c r="AM175" s="25"/>
      <c r="AN175" s="26"/>
      <c r="AO175" s="380"/>
      <c r="AP175" s="381"/>
      <c r="AQ175" s="9"/>
      <c r="AR175" s="10"/>
      <c r="AS175" s="380"/>
      <c r="AT175" s="381"/>
      <c r="AU175" s="365"/>
      <c r="AV175" s="380"/>
      <c r="AW175" s="381"/>
      <c r="AY175" s="416"/>
    </row>
    <row r="176" spans="1:51" ht="9" hidden="1" customHeight="1">
      <c r="A176" s="417"/>
      <c r="B176" s="393"/>
      <c r="C176" s="507"/>
      <c r="D176" s="462"/>
      <c r="E176" s="382">
        <f>AH140</f>
        <v>0</v>
      </c>
      <c r="F176" s="387" t="s">
        <v>27</v>
      </c>
      <c r="G176" s="383">
        <f>AF140</f>
        <v>0</v>
      </c>
      <c r="H176" s="382">
        <f>AH144</f>
        <v>0</v>
      </c>
      <c r="I176" s="387" t="s">
        <v>27</v>
      </c>
      <c r="J176" s="383">
        <f>AF144</f>
        <v>0</v>
      </c>
      <c r="K176" s="382">
        <f>AH148</f>
        <v>0</v>
      </c>
      <c r="L176" s="387" t="s">
        <v>27</v>
      </c>
      <c r="M176" s="383">
        <f>AF148</f>
        <v>0</v>
      </c>
      <c r="N176" s="382">
        <f>AH152</f>
        <v>0</v>
      </c>
      <c r="O176" s="387" t="s">
        <v>27</v>
      </c>
      <c r="P176" s="383">
        <f>AF152</f>
        <v>0</v>
      </c>
      <c r="Q176" s="382">
        <f>AH156</f>
        <v>0</v>
      </c>
      <c r="R176" s="460" t="s">
        <v>31</v>
      </c>
      <c r="S176" s="383">
        <f>AF172</f>
        <v>0</v>
      </c>
      <c r="T176" s="382">
        <f>AH160</f>
        <v>0</v>
      </c>
      <c r="U176" s="387" t="s">
        <v>27</v>
      </c>
      <c r="V176" s="383">
        <f>AF160</f>
        <v>0</v>
      </c>
      <c r="W176" s="358">
        <f>AH164</f>
        <v>0</v>
      </c>
      <c r="X176" s="359" t="s">
        <v>27</v>
      </c>
      <c r="Y176" s="360">
        <f>AF164</f>
        <v>0</v>
      </c>
      <c r="Z176" s="382">
        <f>AH168</f>
        <v>0</v>
      </c>
      <c r="AA176" s="359" t="s">
        <v>27</v>
      </c>
      <c r="AB176" s="383">
        <f>AF168</f>
        <v>0</v>
      </c>
      <c r="AC176" s="382">
        <f>AH172</f>
        <v>0</v>
      </c>
      <c r="AD176" s="387" t="s">
        <v>27</v>
      </c>
      <c r="AE176" s="383">
        <f>AF172</f>
        <v>0</v>
      </c>
      <c r="AF176" s="382"/>
      <c r="AG176" s="387"/>
      <c r="AH176" s="383"/>
      <c r="AI176" s="382">
        <f>E175+H175+K175+N175+Q175+AF175+T175+W175+Z175+AC175</f>
        <v>0</v>
      </c>
      <c r="AJ176" s="387" t="s">
        <v>27</v>
      </c>
      <c r="AK176" s="383">
        <f>G175+J175+M175+P175+S175+AH175+V175+Y175+AB175+AE175</f>
        <v>0</v>
      </c>
      <c r="AL176" s="382">
        <f>E176+H176+K176+N176+Q176+AF176+T176+W176+Z176+AC176+AF176</f>
        <v>0</v>
      </c>
      <c r="AM176" s="387" t="s">
        <v>27</v>
      </c>
      <c r="AN176" s="383">
        <f>G176+J176+M176+P176+S176+AH176+V176+Y176+AB176+AE176+AH176</f>
        <v>0</v>
      </c>
      <c r="AO176" s="382"/>
      <c r="AP176" s="383"/>
      <c r="AQ176" s="9"/>
      <c r="AR176" s="10"/>
      <c r="AS176" s="382"/>
      <c r="AT176" s="383"/>
      <c r="AU176" s="365"/>
      <c r="AV176" s="382"/>
      <c r="AW176" s="383"/>
      <c r="AY176" s="417"/>
    </row>
    <row r="177" spans="1:52" ht="9" hidden="1" customHeight="1">
      <c r="A177" s="417"/>
      <c r="B177" s="393"/>
      <c r="C177" s="507"/>
      <c r="D177" s="462"/>
      <c r="E177" s="382"/>
      <c r="F177" s="387"/>
      <c r="G177" s="383"/>
      <c r="H177" s="382"/>
      <c r="I177" s="387"/>
      <c r="J177" s="383"/>
      <c r="K177" s="382"/>
      <c r="L177" s="387"/>
      <c r="M177" s="383"/>
      <c r="N177" s="382"/>
      <c r="O177" s="387"/>
      <c r="P177" s="383"/>
      <c r="Q177" s="382"/>
      <c r="R177" s="460"/>
      <c r="S177" s="383"/>
      <c r="T177" s="382"/>
      <c r="U177" s="387"/>
      <c r="V177" s="383"/>
      <c r="W177" s="358"/>
      <c r="X177" s="359"/>
      <c r="Y177" s="360"/>
      <c r="Z177" s="382"/>
      <c r="AA177" s="359"/>
      <c r="AB177" s="383"/>
      <c r="AC177" s="382"/>
      <c r="AD177" s="387"/>
      <c r="AE177" s="383"/>
      <c r="AF177" s="382"/>
      <c r="AG177" s="387"/>
      <c r="AH177" s="383"/>
      <c r="AI177" s="382"/>
      <c r="AJ177" s="387"/>
      <c r="AK177" s="383"/>
      <c r="AL177" s="382"/>
      <c r="AM177" s="387"/>
      <c r="AN177" s="383"/>
      <c r="AO177" s="382"/>
      <c r="AP177" s="383"/>
      <c r="AQ177" s="9"/>
      <c r="AR177" s="10"/>
      <c r="AS177" s="382"/>
      <c r="AT177" s="383"/>
      <c r="AU177" s="365"/>
      <c r="AV177" s="382"/>
      <c r="AW177" s="383"/>
      <c r="AY177" s="417"/>
    </row>
    <row r="178" spans="1:52" ht="9" hidden="1" customHeight="1">
      <c r="A178" s="418"/>
      <c r="B178" s="394"/>
      <c r="C178" s="509"/>
      <c r="D178" s="492"/>
      <c r="E178" s="27"/>
      <c r="F178" s="28"/>
      <c r="G178" s="29"/>
      <c r="H178" s="27"/>
      <c r="I178" s="28"/>
      <c r="J178" s="29"/>
      <c r="K178" s="27"/>
      <c r="L178" s="28"/>
      <c r="M178" s="29"/>
      <c r="N178" s="27"/>
      <c r="O178" s="28"/>
      <c r="P178" s="29"/>
      <c r="Q178" s="27"/>
      <c r="R178" s="128"/>
      <c r="S178" s="29"/>
      <c r="T178" s="27"/>
      <c r="U178" s="28"/>
      <c r="V178" s="29"/>
      <c r="W178" s="30"/>
      <c r="X178" s="31"/>
      <c r="Y178" s="32"/>
      <c r="Z178" s="27"/>
      <c r="AA178" s="31"/>
      <c r="AB178" s="29"/>
      <c r="AC178" s="27"/>
      <c r="AD178" s="28"/>
      <c r="AE178" s="29"/>
      <c r="AF178" s="27"/>
      <c r="AG178" s="28"/>
      <c r="AH178" s="29"/>
      <c r="AI178" s="27"/>
      <c r="AJ178" s="28"/>
      <c r="AK178" s="29"/>
      <c r="AL178" s="366">
        <f>AL176-AN176</f>
        <v>0</v>
      </c>
      <c r="AM178" s="367"/>
      <c r="AN178" s="368"/>
      <c r="AO178" s="384"/>
      <c r="AP178" s="385"/>
      <c r="AQ178" s="9"/>
      <c r="AR178" s="10"/>
      <c r="AS178" s="384"/>
      <c r="AT178" s="385"/>
      <c r="AU178" s="365"/>
      <c r="AV178" s="384"/>
      <c r="AW178" s="385"/>
      <c r="AY178" s="418"/>
    </row>
    <row r="179" spans="1:52" ht="9" customHeight="1">
      <c r="A179" s="33"/>
      <c r="B179" s="1"/>
      <c r="C179" s="114"/>
      <c r="D179" s="11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23"/>
      <c r="S179" s="16"/>
      <c r="T179" s="16"/>
      <c r="U179" s="16"/>
      <c r="V179" s="16"/>
      <c r="W179" s="14"/>
      <c r="X179" s="14"/>
      <c r="Y179" s="14"/>
      <c r="Z179" s="16"/>
      <c r="AA179" s="14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34"/>
      <c r="AM179" s="34"/>
      <c r="AN179" s="34"/>
      <c r="AO179" s="16"/>
      <c r="AP179" s="16"/>
      <c r="AQ179" s="10"/>
      <c r="AR179" s="10"/>
      <c r="AS179" s="16"/>
      <c r="AT179" s="16"/>
      <c r="AU179" s="10"/>
      <c r="AV179" s="16"/>
      <c r="AW179" s="16"/>
      <c r="AY179" s="33"/>
    </row>
    <row r="180" spans="1:52" ht="13.5">
      <c r="B180" t="s">
        <v>87</v>
      </c>
    </row>
    <row r="181" spans="1:52" ht="5.25" customHeight="1"/>
    <row r="182" spans="1:52" s="4" customFormat="1" ht="15" customHeight="1">
      <c r="B182" s="3" t="s">
        <v>18</v>
      </c>
      <c r="C182" s="2" t="s">
        <v>13</v>
      </c>
      <c r="D182" s="13" t="s">
        <v>10</v>
      </c>
      <c r="E182" s="407">
        <v>1</v>
      </c>
      <c r="F182" s="408"/>
      <c r="G182" s="409"/>
      <c r="H182" s="407">
        <v>2</v>
      </c>
      <c r="I182" s="408"/>
      <c r="J182" s="409"/>
      <c r="K182" s="407">
        <v>3</v>
      </c>
      <c r="L182" s="408"/>
      <c r="M182" s="409"/>
      <c r="N182" s="407">
        <v>4</v>
      </c>
      <c r="O182" s="408"/>
      <c r="P182" s="409"/>
      <c r="Q182" s="407">
        <v>5</v>
      </c>
      <c r="R182" s="408"/>
      <c r="S182" s="409"/>
      <c r="T182" s="407">
        <v>6</v>
      </c>
      <c r="U182" s="408"/>
      <c r="V182" s="409"/>
      <c r="W182" s="413">
        <v>7</v>
      </c>
      <c r="X182" s="414"/>
      <c r="Y182" s="415"/>
      <c r="Z182" s="413">
        <v>8</v>
      </c>
      <c r="AA182" s="414"/>
      <c r="AB182" s="415"/>
      <c r="AC182" s="407">
        <v>9</v>
      </c>
      <c r="AD182" s="408"/>
      <c r="AE182" s="409"/>
      <c r="AF182" s="407">
        <v>10</v>
      </c>
      <c r="AG182" s="408"/>
      <c r="AH182" s="409"/>
      <c r="AI182" s="407" t="s">
        <v>11</v>
      </c>
      <c r="AJ182" s="408"/>
      <c r="AK182" s="409"/>
      <c r="AL182" s="410" t="s">
        <v>14</v>
      </c>
      <c r="AM182" s="411"/>
      <c r="AN182" s="412"/>
      <c r="AO182" s="407" t="s">
        <v>12</v>
      </c>
      <c r="AP182" s="409"/>
      <c r="AQ182" s="11"/>
      <c r="AR182" s="12"/>
    </row>
    <row r="183" spans="1:52" ht="9" customHeight="1">
      <c r="A183" s="416" t="e">
        <f>VLOOKUP(AY183,onna,2)</f>
        <v>#REF!</v>
      </c>
      <c r="B183" s="392">
        <v>1</v>
      </c>
      <c r="C183" s="508" t="e">
        <f>VLOOKUP(A183,WLIST,2,TRUE)&amp;"　"&amp;VLOOKUP(A183,WLIST,3,TRUE)</f>
        <v>#REF!</v>
      </c>
      <c r="D183" s="458" t="e">
        <f>VLOOKUP(A183,WLIST,4,TRUE)</f>
        <v>#REF!</v>
      </c>
      <c r="E183" s="21">
        <f>IF(E184&gt;G184,1,0)</f>
        <v>0</v>
      </c>
      <c r="F183" s="22"/>
      <c r="G183" s="23">
        <f>IF(G184&gt;E184,1,0)</f>
        <v>0</v>
      </c>
      <c r="H183" s="21">
        <f>IF(H184&gt;J184,1,0)</f>
        <v>0</v>
      </c>
      <c r="I183" s="22"/>
      <c r="J183" s="23">
        <f>IF(J184&gt;H184,1,0)</f>
        <v>0</v>
      </c>
      <c r="K183" s="21">
        <f>IF(K184&gt;M184,1,0)</f>
        <v>0</v>
      </c>
      <c r="L183" s="22"/>
      <c r="M183" s="23">
        <f>IF(M184&gt;K184,1,0)</f>
        <v>0</v>
      </c>
      <c r="N183" s="21">
        <f>IF(N184&gt;P184,1,0)</f>
        <v>0</v>
      </c>
      <c r="O183" s="22"/>
      <c r="P183" s="23">
        <f>IF(P184&gt;N184,1,0)</f>
        <v>0</v>
      </c>
      <c r="Q183" s="21">
        <f>IF(Q184&gt;S184,1,0)</f>
        <v>0</v>
      </c>
      <c r="R183" s="127"/>
      <c r="S183" s="23">
        <f>IF(S184&gt;Q184,1,0)</f>
        <v>0</v>
      </c>
      <c r="T183" s="21">
        <f>IF(T184&gt;V184,1,0)</f>
        <v>0</v>
      </c>
      <c r="U183" s="22"/>
      <c r="V183" s="23">
        <f>IF(V184&gt;T184,1,0)</f>
        <v>0</v>
      </c>
      <c r="W183" s="21">
        <f>IF(W184&gt;Y184,1,0)</f>
        <v>0</v>
      </c>
      <c r="X183" s="22"/>
      <c r="Y183" s="23">
        <f>IF(Y184&gt;W184,1,0)</f>
        <v>0</v>
      </c>
      <c r="Z183" s="21">
        <f>IF(Z184&gt;AB184,1,0)</f>
        <v>0</v>
      </c>
      <c r="AA183" s="22"/>
      <c r="AB183" s="23">
        <f>IF(AB184&gt;Z184,1,0)</f>
        <v>0</v>
      </c>
      <c r="AC183" s="21">
        <f>IF(AC184&gt;AE184,1,0)</f>
        <v>0</v>
      </c>
      <c r="AD183" s="22"/>
      <c r="AE183" s="23">
        <f>IF(AE184&gt;AC184,1,0)</f>
        <v>0</v>
      </c>
      <c r="AF183" s="21">
        <f>IF(AF184&gt;AH184,1,0)</f>
        <v>0</v>
      </c>
      <c r="AG183" s="22"/>
      <c r="AH183" s="23">
        <f>IF(AH184&gt;AF184,1,0)</f>
        <v>0</v>
      </c>
      <c r="AI183" s="21"/>
      <c r="AJ183" s="22"/>
      <c r="AK183" s="23"/>
      <c r="AL183" s="24"/>
      <c r="AM183" s="25"/>
      <c r="AN183" s="26"/>
      <c r="AO183" s="376" t="e">
        <f>RANK(AV183,AV$51:AW$90)</f>
        <v>#DIV/0!</v>
      </c>
      <c r="AP183" s="377"/>
      <c r="AQ183" s="9"/>
      <c r="AR183" s="10"/>
      <c r="AS183" s="380" t="e">
        <f>AI184/(AI184+AK184)</f>
        <v>#DIV/0!</v>
      </c>
      <c r="AT183" s="381"/>
      <c r="AU183" s="365"/>
      <c r="AV183" s="380" t="e">
        <f>AS183+AU183</f>
        <v>#DIV/0!</v>
      </c>
      <c r="AW183" s="381"/>
      <c r="AY183" s="365">
        <f>AY53+1</f>
        <v>9</v>
      </c>
    </row>
    <row r="184" spans="1:52" ht="9" customHeight="1">
      <c r="A184" s="417"/>
      <c r="B184" s="393"/>
      <c r="C184" s="512"/>
      <c r="D184" s="459"/>
      <c r="E184" s="382"/>
      <c r="F184" s="387"/>
      <c r="G184" s="383"/>
      <c r="H184" s="382"/>
      <c r="I184" s="387" t="s">
        <v>3</v>
      </c>
      <c r="J184" s="383"/>
      <c r="K184" s="382"/>
      <c r="L184" s="387" t="s">
        <v>3</v>
      </c>
      <c r="M184" s="383"/>
      <c r="N184" s="382"/>
      <c r="O184" s="387" t="s">
        <v>3</v>
      </c>
      <c r="P184" s="383"/>
      <c r="Q184" s="358"/>
      <c r="R184" s="460" t="s">
        <v>3</v>
      </c>
      <c r="S184" s="360"/>
      <c r="T184" s="382"/>
      <c r="U184" s="387" t="s">
        <v>3</v>
      </c>
      <c r="V184" s="383"/>
      <c r="W184" s="358"/>
      <c r="X184" s="359" t="s">
        <v>3</v>
      </c>
      <c r="Y184" s="360"/>
      <c r="Z184" s="382"/>
      <c r="AA184" s="359" t="s">
        <v>3</v>
      </c>
      <c r="AB184" s="383"/>
      <c r="AC184" s="382"/>
      <c r="AD184" s="387" t="s">
        <v>3</v>
      </c>
      <c r="AE184" s="383"/>
      <c r="AF184" s="382"/>
      <c r="AG184" s="387" t="s">
        <v>3</v>
      </c>
      <c r="AH184" s="383"/>
      <c r="AI184" s="382">
        <f>E183+H183+K183+N183+Q183+AF183+T183+W183+Z183+AC183</f>
        <v>0</v>
      </c>
      <c r="AJ184" s="387" t="s">
        <v>3</v>
      </c>
      <c r="AK184" s="383">
        <f>G183+J183+M183+P183+S183+AH183+V183+Y183+AB183+AE183</f>
        <v>0</v>
      </c>
      <c r="AL184" s="382">
        <f>E184+H184+K184+N184+Q184+AF184+T184+W184+Z184+AC184+AF184</f>
        <v>0</v>
      </c>
      <c r="AM184" s="387" t="s">
        <v>3</v>
      </c>
      <c r="AN184" s="383">
        <f>G184+J184+M184+P184+S184+AH184+V184+Y184+AB184+AE184+AH184</f>
        <v>0</v>
      </c>
      <c r="AO184" s="358"/>
      <c r="AP184" s="360"/>
      <c r="AQ184" s="9"/>
      <c r="AR184" s="10"/>
      <c r="AS184" s="382"/>
      <c r="AT184" s="383"/>
      <c r="AU184" s="365"/>
      <c r="AV184" s="382"/>
      <c r="AW184" s="383"/>
      <c r="AY184" s="365"/>
    </row>
    <row r="185" spans="1:52" ht="9" customHeight="1">
      <c r="A185" s="416" t="e">
        <f>VLOOKUP(AY185,onna,2)</f>
        <v>#REF!</v>
      </c>
      <c r="B185" s="393"/>
      <c r="C185" s="507" t="e">
        <f>VLOOKUP(A185,WLIST,2,TRUE)&amp;"　"&amp;VLOOKUP(A185,WLIST,3,TRUE)</f>
        <v>#REF!</v>
      </c>
      <c r="D185" s="462" t="e">
        <f>VLOOKUP(A185,WLIST,4,TRUE)</f>
        <v>#REF!</v>
      </c>
      <c r="E185" s="382"/>
      <c r="F185" s="387"/>
      <c r="G185" s="383"/>
      <c r="H185" s="382"/>
      <c r="I185" s="387"/>
      <c r="J185" s="383"/>
      <c r="K185" s="382"/>
      <c r="L185" s="387"/>
      <c r="M185" s="383"/>
      <c r="N185" s="382"/>
      <c r="O185" s="387"/>
      <c r="P185" s="383"/>
      <c r="Q185" s="358"/>
      <c r="R185" s="460"/>
      <c r="S185" s="360"/>
      <c r="T185" s="382"/>
      <c r="U185" s="387"/>
      <c r="V185" s="383"/>
      <c r="W185" s="358"/>
      <c r="X185" s="359"/>
      <c r="Y185" s="360"/>
      <c r="Z185" s="382"/>
      <c r="AA185" s="359"/>
      <c r="AB185" s="383"/>
      <c r="AC185" s="382"/>
      <c r="AD185" s="387"/>
      <c r="AE185" s="383"/>
      <c r="AF185" s="382"/>
      <c r="AG185" s="387"/>
      <c r="AH185" s="383"/>
      <c r="AI185" s="382"/>
      <c r="AJ185" s="387"/>
      <c r="AK185" s="383"/>
      <c r="AL185" s="382"/>
      <c r="AM185" s="387"/>
      <c r="AN185" s="383"/>
      <c r="AO185" s="358"/>
      <c r="AP185" s="360"/>
      <c r="AQ185" s="9"/>
      <c r="AR185" s="10"/>
      <c r="AS185" s="382"/>
      <c r="AT185" s="383"/>
      <c r="AU185" s="365"/>
      <c r="AV185" s="382"/>
      <c r="AW185" s="383"/>
      <c r="AY185" s="365">
        <f>AY183+1</f>
        <v>10</v>
      </c>
    </row>
    <row r="186" spans="1:52" ht="9" customHeight="1">
      <c r="A186" s="417"/>
      <c r="B186" s="394"/>
      <c r="C186" s="507"/>
      <c r="D186" s="462"/>
      <c r="E186" s="27"/>
      <c r="F186" s="28"/>
      <c r="G186" s="29"/>
      <c r="H186" s="27"/>
      <c r="I186" s="28"/>
      <c r="J186" s="29"/>
      <c r="K186" s="27"/>
      <c r="L186" s="28"/>
      <c r="M186" s="29"/>
      <c r="N186" s="27"/>
      <c r="O186" s="28"/>
      <c r="P186" s="29"/>
      <c r="Q186" s="30"/>
      <c r="R186" s="128"/>
      <c r="S186" s="32"/>
      <c r="T186" s="27"/>
      <c r="U186" s="28"/>
      <c r="V186" s="29"/>
      <c r="W186" s="30"/>
      <c r="X186" s="31"/>
      <c r="Y186" s="32"/>
      <c r="Z186" s="27"/>
      <c r="AA186" s="31"/>
      <c r="AB186" s="29"/>
      <c r="AC186" s="27"/>
      <c r="AD186" s="28"/>
      <c r="AE186" s="29"/>
      <c r="AF186" s="27"/>
      <c r="AG186" s="28"/>
      <c r="AH186" s="29"/>
      <c r="AI186" s="27"/>
      <c r="AJ186" s="28"/>
      <c r="AK186" s="29"/>
      <c r="AL186" s="366">
        <f>AL184-AN184</f>
        <v>0</v>
      </c>
      <c r="AM186" s="367"/>
      <c r="AN186" s="368"/>
      <c r="AO186" s="378"/>
      <c r="AP186" s="379"/>
      <c r="AQ186" s="9"/>
      <c r="AR186" s="10"/>
      <c r="AS186" s="384"/>
      <c r="AT186" s="385"/>
      <c r="AU186" s="365"/>
      <c r="AV186" s="384"/>
      <c r="AW186" s="385"/>
      <c r="AY186" s="365"/>
    </row>
    <row r="187" spans="1:52" ht="9" customHeight="1">
      <c r="A187" s="416">
        <v>16</v>
      </c>
      <c r="B187" s="392">
        <v>2</v>
      </c>
      <c r="C187" s="508" t="e">
        <f>VLOOKUP(A187,WLIST,2,TRUE)&amp;"　"&amp;VLOOKUP(A187,WLIST,3,TRUE)</f>
        <v>#REF!</v>
      </c>
      <c r="D187" s="458" t="e">
        <f>VLOOKUP(A187,WLIST,4,TRUE)</f>
        <v>#REF!</v>
      </c>
      <c r="E187" s="21">
        <f>IF(E188&gt;G188,1,0)</f>
        <v>0</v>
      </c>
      <c r="F187" s="22"/>
      <c r="G187" s="23">
        <f>IF(G188&gt;E188,1,0)</f>
        <v>0</v>
      </c>
      <c r="H187" s="21">
        <f>IF(H188&gt;J188,1,0)</f>
        <v>0</v>
      </c>
      <c r="I187" s="22"/>
      <c r="J187" s="23">
        <f>IF(J188&gt;H188,1,0)</f>
        <v>0</v>
      </c>
      <c r="K187" s="21">
        <f>IF(K188&gt;M188,1,0)</f>
        <v>0</v>
      </c>
      <c r="L187" s="22"/>
      <c r="M187" s="23">
        <f>IF(M188&gt;K188,1,0)</f>
        <v>0</v>
      </c>
      <c r="N187" s="21">
        <f>IF(N188&gt;P188,1,0)</f>
        <v>0</v>
      </c>
      <c r="O187" s="22"/>
      <c r="P187" s="23">
        <f>IF(P188&gt;N188,1,0)</f>
        <v>0</v>
      </c>
      <c r="Q187" s="21">
        <f>IF(Q188&gt;S188,1,0)</f>
        <v>0</v>
      </c>
      <c r="R187" s="127"/>
      <c r="S187" s="23">
        <f>IF(S188&gt;Q188,1,0)</f>
        <v>0</v>
      </c>
      <c r="T187" s="21">
        <f>IF(T188&gt;V188,1,0)</f>
        <v>0</v>
      </c>
      <c r="U187" s="22"/>
      <c r="V187" s="23">
        <f>IF(V188&gt;T188,1,0)</f>
        <v>0</v>
      </c>
      <c r="W187" s="21">
        <f>IF(W188&gt;Y188,1,0)</f>
        <v>0</v>
      </c>
      <c r="X187" s="22"/>
      <c r="Y187" s="23">
        <f>IF(Y188&gt;W188,1,0)</f>
        <v>0</v>
      </c>
      <c r="Z187" s="21">
        <f>IF(Z188&gt;AB188,1,0)</f>
        <v>0</v>
      </c>
      <c r="AA187" s="22"/>
      <c r="AB187" s="23">
        <f>IF(AB188&gt;Z188,1,0)</f>
        <v>0</v>
      </c>
      <c r="AC187" s="21">
        <f>IF(AC188&gt;AE188,1,0)</f>
        <v>0</v>
      </c>
      <c r="AD187" s="22"/>
      <c r="AE187" s="23">
        <f>IF(AE188&gt;AC188,1,0)</f>
        <v>0</v>
      </c>
      <c r="AF187" s="21">
        <f>IF(AF188&gt;AH188,1,0)</f>
        <v>0</v>
      </c>
      <c r="AG187" s="22"/>
      <c r="AH187" s="23">
        <f>IF(AH188&gt;AF188,1,0)</f>
        <v>0</v>
      </c>
      <c r="AI187" s="21"/>
      <c r="AJ187" s="22"/>
      <c r="AK187" s="23"/>
      <c r="AL187" s="24"/>
      <c r="AM187" s="25"/>
      <c r="AN187" s="26"/>
      <c r="AO187" s="376" t="e">
        <f>RANK(AV187,AV$51:AW$90)</f>
        <v>#DIV/0!</v>
      </c>
      <c r="AP187" s="377"/>
      <c r="AQ187" s="9"/>
      <c r="AR187" s="10"/>
      <c r="AS187" s="380" t="e">
        <f>AI188/(AI188+AK188)</f>
        <v>#DIV/0!</v>
      </c>
      <c r="AT187" s="381"/>
      <c r="AU187" s="365"/>
      <c r="AV187" s="380" t="e">
        <f>AS187+AU187</f>
        <v>#DIV/0!</v>
      </c>
      <c r="AW187" s="381"/>
      <c r="AY187" s="504">
        <f>AY233+1</f>
        <v>15</v>
      </c>
      <c r="AZ187" s="416"/>
    </row>
    <row r="188" spans="1:52" ht="9" customHeight="1">
      <c r="A188" s="417"/>
      <c r="B188" s="393"/>
      <c r="C188" s="512"/>
      <c r="D188" s="459"/>
      <c r="E188" s="382">
        <f>J184</f>
        <v>0</v>
      </c>
      <c r="F188" s="387" t="s">
        <v>3</v>
      </c>
      <c r="G188" s="383">
        <f>H184</f>
        <v>0</v>
      </c>
      <c r="H188" s="382"/>
      <c r="I188" s="387"/>
      <c r="J188" s="383"/>
      <c r="K188" s="382"/>
      <c r="L188" s="387" t="s">
        <v>3</v>
      </c>
      <c r="M188" s="383"/>
      <c r="N188" s="382"/>
      <c r="O188" s="387" t="s">
        <v>3</v>
      </c>
      <c r="P188" s="383"/>
      <c r="Q188" s="358"/>
      <c r="R188" s="460" t="s">
        <v>3</v>
      </c>
      <c r="S188" s="360"/>
      <c r="T188" s="382"/>
      <c r="U188" s="387" t="s">
        <v>3</v>
      </c>
      <c r="V188" s="383"/>
      <c r="W188" s="358"/>
      <c r="X188" s="359" t="s">
        <v>3</v>
      </c>
      <c r="Y188" s="360"/>
      <c r="Z188" s="382"/>
      <c r="AA188" s="359" t="s">
        <v>3</v>
      </c>
      <c r="AB188" s="383"/>
      <c r="AC188" s="382"/>
      <c r="AD188" s="387" t="s">
        <v>3</v>
      </c>
      <c r="AE188" s="383"/>
      <c r="AF188" s="382"/>
      <c r="AG188" s="387" t="s">
        <v>3</v>
      </c>
      <c r="AH188" s="383"/>
      <c r="AI188" s="382">
        <f>E187+H187+K187+N187+Q187+AF187+T187+W187+Z187+AC187</f>
        <v>0</v>
      </c>
      <c r="AJ188" s="387" t="s">
        <v>3</v>
      </c>
      <c r="AK188" s="383">
        <f>G187+J187+M187+P187+S187+AH187+V187+Y187+AB187+AE187</f>
        <v>0</v>
      </c>
      <c r="AL188" s="382">
        <f>E188+H188+K188+N188+Q188+AF188+T188+W188+Z188+AC188+AF188</f>
        <v>0</v>
      </c>
      <c r="AM188" s="387" t="s">
        <v>3</v>
      </c>
      <c r="AN188" s="383">
        <f>G188+J188+M188+P188+S188+AH188+V188+Y188+AB188+AE188+AH188</f>
        <v>0</v>
      </c>
      <c r="AO188" s="358"/>
      <c r="AP188" s="360"/>
      <c r="AQ188" s="9"/>
      <c r="AR188" s="10"/>
      <c r="AS188" s="382"/>
      <c r="AT188" s="383"/>
      <c r="AU188" s="365"/>
      <c r="AV188" s="382"/>
      <c r="AW188" s="383"/>
      <c r="AY188" s="365"/>
      <c r="AZ188" s="417"/>
    </row>
    <row r="189" spans="1:52" ht="9" customHeight="1">
      <c r="A189" s="416">
        <v>61</v>
      </c>
      <c r="B189" s="393"/>
      <c r="C189" s="507" t="e">
        <f>VLOOKUP(A189,WLIST,2,TRUE)&amp;"　"&amp;VLOOKUP(A189,WLIST,3,TRUE)</f>
        <v>#REF!</v>
      </c>
      <c r="D189" s="462" t="e">
        <f>VLOOKUP(A189,WLIST,4,TRUE)</f>
        <v>#REF!</v>
      </c>
      <c r="E189" s="382"/>
      <c r="F189" s="387"/>
      <c r="G189" s="383"/>
      <c r="H189" s="382"/>
      <c r="I189" s="387"/>
      <c r="J189" s="383"/>
      <c r="K189" s="382"/>
      <c r="L189" s="387"/>
      <c r="M189" s="383"/>
      <c r="N189" s="382"/>
      <c r="O189" s="387"/>
      <c r="P189" s="383"/>
      <c r="Q189" s="358"/>
      <c r="R189" s="460"/>
      <c r="S189" s="360"/>
      <c r="T189" s="382"/>
      <c r="U189" s="387"/>
      <c r="V189" s="383"/>
      <c r="W189" s="358"/>
      <c r="X189" s="359"/>
      <c r="Y189" s="360"/>
      <c r="Z189" s="382"/>
      <c r="AA189" s="359"/>
      <c r="AB189" s="383"/>
      <c r="AC189" s="382"/>
      <c r="AD189" s="387"/>
      <c r="AE189" s="383"/>
      <c r="AF189" s="382"/>
      <c r="AG189" s="387"/>
      <c r="AH189" s="383"/>
      <c r="AI189" s="382"/>
      <c r="AJ189" s="387"/>
      <c r="AK189" s="383"/>
      <c r="AL189" s="382"/>
      <c r="AM189" s="387"/>
      <c r="AN189" s="383"/>
      <c r="AO189" s="358"/>
      <c r="AP189" s="360"/>
      <c r="AQ189" s="9"/>
      <c r="AR189" s="10"/>
      <c r="AS189" s="382"/>
      <c r="AT189" s="383"/>
      <c r="AU189" s="365"/>
      <c r="AV189" s="382"/>
      <c r="AW189" s="383"/>
      <c r="AY189" s="365">
        <f>AY187+1</f>
        <v>16</v>
      </c>
      <c r="AZ189" s="416"/>
    </row>
    <row r="190" spans="1:52" ht="9" customHeight="1">
      <c r="A190" s="417"/>
      <c r="B190" s="394"/>
      <c r="C190" s="507"/>
      <c r="D190" s="462"/>
      <c r="E190" s="27"/>
      <c r="F190" s="28"/>
      <c r="G190" s="29"/>
      <c r="H190" s="27"/>
      <c r="I190" s="28"/>
      <c r="J190" s="29"/>
      <c r="K190" s="27"/>
      <c r="L190" s="28"/>
      <c r="M190" s="29"/>
      <c r="N190" s="27"/>
      <c r="O190" s="28"/>
      <c r="P190" s="29"/>
      <c r="Q190" s="30"/>
      <c r="R190" s="128"/>
      <c r="S190" s="32"/>
      <c r="T190" s="27"/>
      <c r="U190" s="28"/>
      <c r="V190" s="29"/>
      <c r="W190" s="30"/>
      <c r="X190" s="31"/>
      <c r="Y190" s="32"/>
      <c r="Z190" s="27"/>
      <c r="AA190" s="31"/>
      <c r="AB190" s="29"/>
      <c r="AC190" s="27"/>
      <c r="AD190" s="28"/>
      <c r="AE190" s="29"/>
      <c r="AF190" s="27"/>
      <c r="AG190" s="28"/>
      <c r="AH190" s="29"/>
      <c r="AI190" s="27"/>
      <c r="AJ190" s="28"/>
      <c r="AK190" s="29"/>
      <c r="AL190" s="366">
        <f>AL188-AN188</f>
        <v>0</v>
      </c>
      <c r="AM190" s="367"/>
      <c r="AN190" s="368"/>
      <c r="AO190" s="378"/>
      <c r="AP190" s="379"/>
      <c r="AQ190" s="9"/>
      <c r="AR190" s="10"/>
      <c r="AS190" s="384"/>
      <c r="AT190" s="385"/>
      <c r="AU190" s="365"/>
      <c r="AV190" s="384"/>
      <c r="AW190" s="385"/>
      <c r="AY190" s="365"/>
      <c r="AZ190" s="417"/>
    </row>
    <row r="191" spans="1:52" ht="9" customHeight="1">
      <c r="A191" s="416" t="e">
        <f>VLOOKUP(AY191,onna,2)</f>
        <v>#REF!</v>
      </c>
      <c r="B191" s="392">
        <v>3</v>
      </c>
      <c r="C191" s="508" t="e">
        <f>VLOOKUP(A191,WLIST,2,TRUE)&amp;"　"&amp;VLOOKUP(A191,WLIST,3,TRUE)</f>
        <v>#REF!</v>
      </c>
      <c r="D191" s="458" t="e">
        <f>VLOOKUP(A191,WLIST,4,TRUE)</f>
        <v>#REF!</v>
      </c>
      <c r="E191" s="21">
        <f>IF(E192&gt;G192,1,0)</f>
        <v>0</v>
      </c>
      <c r="F191" s="22"/>
      <c r="G191" s="23">
        <f>IF(G192&gt;E192,1,0)</f>
        <v>0</v>
      </c>
      <c r="H191" s="21">
        <f>IF(H192&gt;J192,1,0)</f>
        <v>0</v>
      </c>
      <c r="I191" s="22"/>
      <c r="J191" s="23">
        <f>IF(J192&gt;H192,1,0)</f>
        <v>0</v>
      </c>
      <c r="K191" s="21">
        <f>IF(K192&gt;M192,1,0)</f>
        <v>0</v>
      </c>
      <c r="L191" s="22"/>
      <c r="M191" s="23">
        <f>IF(M192&gt;K192,1,0)</f>
        <v>0</v>
      </c>
      <c r="N191" s="21">
        <f>IF(N192&gt;P192,1,0)</f>
        <v>0</v>
      </c>
      <c r="O191" s="22"/>
      <c r="P191" s="23">
        <f>IF(P192&gt;N192,1,0)</f>
        <v>0</v>
      </c>
      <c r="Q191" s="21">
        <f>IF(Q192&gt;S192,1,0)</f>
        <v>0</v>
      </c>
      <c r="R191" s="127"/>
      <c r="S191" s="23">
        <f>IF(S192&gt;Q192,1,0)</f>
        <v>0</v>
      </c>
      <c r="T191" s="21">
        <f>IF(T192&gt;V192,1,0)</f>
        <v>0</v>
      </c>
      <c r="U191" s="22"/>
      <c r="V191" s="23">
        <f>IF(V192&gt;T192,1,0)</f>
        <v>0</v>
      </c>
      <c r="W191" s="21">
        <f>IF(W192&gt;Y192,1,0)</f>
        <v>0</v>
      </c>
      <c r="X191" s="22"/>
      <c r="Y191" s="23">
        <f>IF(Y192&gt;W192,1,0)</f>
        <v>0</v>
      </c>
      <c r="Z191" s="21">
        <f>IF(Z192&gt;AB192,1,0)</f>
        <v>0</v>
      </c>
      <c r="AA191" s="22"/>
      <c r="AB191" s="23">
        <f>IF(AB192&gt;Z192,1,0)</f>
        <v>0</v>
      </c>
      <c r="AC191" s="21">
        <f>IF(AC192&gt;AE192,1,0)</f>
        <v>0</v>
      </c>
      <c r="AD191" s="22"/>
      <c r="AE191" s="23">
        <f>IF(AE192&gt;AC192,1,0)</f>
        <v>0</v>
      </c>
      <c r="AF191" s="21">
        <f>IF(AF192&gt;AH192,1,0)</f>
        <v>0</v>
      </c>
      <c r="AG191" s="22"/>
      <c r="AH191" s="23">
        <f>IF(AH192&gt;AF192,1,0)</f>
        <v>0</v>
      </c>
      <c r="AI191" s="21"/>
      <c r="AJ191" s="22"/>
      <c r="AK191" s="23"/>
      <c r="AL191" s="24"/>
      <c r="AM191" s="25"/>
      <c r="AN191" s="26"/>
      <c r="AO191" s="376" t="e">
        <f>RANK(AV191,AV$51:AW$90)</f>
        <v>#DIV/0!</v>
      </c>
      <c r="AP191" s="377"/>
      <c r="AQ191" s="9"/>
      <c r="AR191" s="10"/>
      <c r="AS191" s="380" t="e">
        <f>AI192/(AI192+AK192)</f>
        <v>#DIV/0!</v>
      </c>
      <c r="AT191" s="381"/>
      <c r="AU191" s="365"/>
      <c r="AV191" s="380" t="e">
        <f>AS191+AU191</f>
        <v>#DIV/0!</v>
      </c>
      <c r="AW191" s="381"/>
      <c r="AY191" s="504">
        <f>AY61+1</f>
        <v>25</v>
      </c>
    </row>
    <row r="192" spans="1:52" ht="9" customHeight="1">
      <c r="A192" s="417"/>
      <c r="B192" s="393"/>
      <c r="C192" s="512"/>
      <c r="D192" s="459"/>
      <c r="E192" s="382">
        <f>M184</f>
        <v>0</v>
      </c>
      <c r="F192" s="387" t="s">
        <v>3</v>
      </c>
      <c r="G192" s="383">
        <f>K184</f>
        <v>0</v>
      </c>
      <c r="H192" s="382">
        <f>M188</f>
        <v>0</v>
      </c>
      <c r="I192" s="387" t="s">
        <v>3</v>
      </c>
      <c r="J192" s="383">
        <f>K188</f>
        <v>0</v>
      </c>
      <c r="K192" s="382"/>
      <c r="L192" s="387"/>
      <c r="M192" s="383"/>
      <c r="N192" s="382"/>
      <c r="O192" s="387" t="s">
        <v>3</v>
      </c>
      <c r="P192" s="383"/>
      <c r="Q192" s="358"/>
      <c r="R192" s="460" t="s">
        <v>3</v>
      </c>
      <c r="S192" s="360"/>
      <c r="T192" s="382"/>
      <c r="U192" s="387" t="s">
        <v>3</v>
      </c>
      <c r="V192" s="383"/>
      <c r="W192" s="358"/>
      <c r="X192" s="359" t="s">
        <v>3</v>
      </c>
      <c r="Y192" s="360"/>
      <c r="Z192" s="382"/>
      <c r="AA192" s="359" t="s">
        <v>3</v>
      </c>
      <c r="AB192" s="383"/>
      <c r="AC192" s="382"/>
      <c r="AD192" s="387" t="s">
        <v>3</v>
      </c>
      <c r="AE192" s="383"/>
      <c r="AF192" s="382"/>
      <c r="AG192" s="387" t="s">
        <v>3</v>
      </c>
      <c r="AH192" s="383"/>
      <c r="AI192" s="382">
        <f>E191+H191+K191+N191+Q191+AF191+T191+W191+Z191+AC191</f>
        <v>0</v>
      </c>
      <c r="AJ192" s="387" t="s">
        <v>3</v>
      </c>
      <c r="AK192" s="383">
        <f>G191+J191+M191+P191+S191+AH191+V191+Y191+AB191+AE191</f>
        <v>0</v>
      </c>
      <c r="AL192" s="382">
        <f>E192+H192+K192+N192+Q192+AF192+T192+W192+Z192+AC192+AF192</f>
        <v>0</v>
      </c>
      <c r="AM192" s="387" t="s">
        <v>3</v>
      </c>
      <c r="AN192" s="383">
        <f>G192+J192+M192+P192+S192+AH192+V192+Y192+AB192+AE192+AH192</f>
        <v>0</v>
      </c>
      <c r="AO192" s="358"/>
      <c r="AP192" s="360"/>
      <c r="AQ192" s="9"/>
      <c r="AR192" s="10"/>
      <c r="AS192" s="382"/>
      <c r="AT192" s="383"/>
      <c r="AU192" s="365"/>
      <c r="AV192" s="382"/>
      <c r="AW192" s="383"/>
      <c r="AY192" s="365"/>
    </row>
    <row r="193" spans="1:51" ht="9" customHeight="1">
      <c r="A193" s="416" t="e">
        <f>VLOOKUP(AY193,onna,2)</f>
        <v>#REF!</v>
      </c>
      <c r="B193" s="393"/>
      <c r="C193" s="507" t="e">
        <f>VLOOKUP(A193,WLIST,2,TRUE)&amp;"　"&amp;VLOOKUP(A193,WLIST,3,TRUE)</f>
        <v>#REF!</v>
      </c>
      <c r="D193" s="462" t="e">
        <f>VLOOKUP(A193,WLIST,4,TRUE)</f>
        <v>#REF!</v>
      </c>
      <c r="E193" s="382"/>
      <c r="F193" s="387"/>
      <c r="G193" s="383"/>
      <c r="H193" s="382"/>
      <c r="I193" s="387"/>
      <c r="J193" s="383"/>
      <c r="K193" s="382"/>
      <c r="L193" s="387"/>
      <c r="M193" s="383"/>
      <c r="N193" s="382"/>
      <c r="O193" s="387"/>
      <c r="P193" s="383"/>
      <c r="Q193" s="358"/>
      <c r="R193" s="460"/>
      <c r="S193" s="360"/>
      <c r="T193" s="382"/>
      <c r="U193" s="387"/>
      <c r="V193" s="383"/>
      <c r="W193" s="358"/>
      <c r="X193" s="359"/>
      <c r="Y193" s="360"/>
      <c r="Z193" s="382"/>
      <c r="AA193" s="359"/>
      <c r="AB193" s="383"/>
      <c r="AC193" s="382"/>
      <c r="AD193" s="387"/>
      <c r="AE193" s="383"/>
      <c r="AF193" s="382"/>
      <c r="AG193" s="387"/>
      <c r="AH193" s="383"/>
      <c r="AI193" s="382"/>
      <c r="AJ193" s="387"/>
      <c r="AK193" s="383"/>
      <c r="AL193" s="382"/>
      <c r="AM193" s="387"/>
      <c r="AN193" s="383"/>
      <c r="AO193" s="358"/>
      <c r="AP193" s="360"/>
      <c r="AQ193" s="9"/>
      <c r="AR193" s="10"/>
      <c r="AS193" s="382"/>
      <c r="AT193" s="383"/>
      <c r="AU193" s="365"/>
      <c r="AV193" s="382"/>
      <c r="AW193" s="383"/>
      <c r="AY193" s="365">
        <f>AY191+1</f>
        <v>26</v>
      </c>
    </row>
    <row r="194" spans="1:51" ht="9" customHeight="1">
      <c r="A194" s="417"/>
      <c r="B194" s="394"/>
      <c r="C194" s="507"/>
      <c r="D194" s="462"/>
      <c r="E194" s="27"/>
      <c r="F194" s="28"/>
      <c r="G194" s="29"/>
      <c r="H194" s="27"/>
      <c r="I194" s="28"/>
      <c r="J194" s="29"/>
      <c r="K194" s="27"/>
      <c r="L194" s="28"/>
      <c r="M194" s="29"/>
      <c r="N194" s="27"/>
      <c r="O194" s="28"/>
      <c r="P194" s="29"/>
      <c r="Q194" s="30"/>
      <c r="R194" s="128"/>
      <c r="S194" s="32"/>
      <c r="T194" s="27"/>
      <c r="U194" s="28"/>
      <c r="V194" s="29"/>
      <c r="W194" s="30"/>
      <c r="X194" s="31"/>
      <c r="Y194" s="32"/>
      <c r="Z194" s="27"/>
      <c r="AA194" s="31"/>
      <c r="AB194" s="29"/>
      <c r="AC194" s="27"/>
      <c r="AD194" s="28"/>
      <c r="AE194" s="29"/>
      <c r="AF194" s="27"/>
      <c r="AG194" s="28"/>
      <c r="AH194" s="29"/>
      <c r="AI194" s="27"/>
      <c r="AJ194" s="28"/>
      <c r="AK194" s="29"/>
      <c r="AL194" s="366">
        <f>AL192-AN192</f>
        <v>0</v>
      </c>
      <c r="AM194" s="367"/>
      <c r="AN194" s="368"/>
      <c r="AO194" s="378"/>
      <c r="AP194" s="379"/>
      <c r="AQ194" s="9"/>
      <c r="AR194" s="10"/>
      <c r="AS194" s="384"/>
      <c r="AT194" s="385"/>
      <c r="AU194" s="365"/>
      <c r="AV194" s="384"/>
      <c r="AW194" s="385"/>
      <c r="AY194" s="365"/>
    </row>
    <row r="195" spans="1:51" ht="9" customHeight="1">
      <c r="A195" s="416" t="e">
        <f>VLOOKUP(AY195,onna,2)</f>
        <v>#REF!</v>
      </c>
      <c r="B195" s="392">
        <v>4</v>
      </c>
      <c r="C195" s="508" t="e">
        <f>VLOOKUP(A195,WLIST,2,TRUE)&amp;"　"&amp;VLOOKUP(A195,WLIST,3,TRUE)</f>
        <v>#REF!</v>
      </c>
      <c r="D195" s="458" t="e">
        <f>VLOOKUP(A195,WLIST,4,TRUE)</f>
        <v>#REF!</v>
      </c>
      <c r="E195" s="21">
        <f>IF(E196&gt;G196,1,0)</f>
        <v>0</v>
      </c>
      <c r="F195" s="22"/>
      <c r="G195" s="23">
        <f>IF(G196&gt;E196,1,0)</f>
        <v>0</v>
      </c>
      <c r="H195" s="21">
        <f>IF(H196&gt;J196,1,0)</f>
        <v>0</v>
      </c>
      <c r="I195" s="22"/>
      <c r="J195" s="23">
        <f>IF(J196&gt;H196,1,0)</f>
        <v>0</v>
      </c>
      <c r="K195" s="21">
        <f>IF(K196&gt;M196,1,0)</f>
        <v>0</v>
      </c>
      <c r="L195" s="22"/>
      <c r="M195" s="23">
        <f>IF(M196&gt;K196,1,0)</f>
        <v>0</v>
      </c>
      <c r="N195" s="21">
        <f>IF(N196&gt;P196,1,0)</f>
        <v>0</v>
      </c>
      <c r="O195" s="22"/>
      <c r="P195" s="23">
        <f>IF(P196&gt;N196,1,0)</f>
        <v>0</v>
      </c>
      <c r="Q195" s="21">
        <f>IF(Q196&gt;S196,1,0)</f>
        <v>0</v>
      </c>
      <c r="R195" s="127"/>
      <c r="S195" s="23">
        <f>IF(S196&gt;Q196,1,0)</f>
        <v>0</v>
      </c>
      <c r="T195" s="21">
        <f>IF(T196&gt;V196,1,0)</f>
        <v>0</v>
      </c>
      <c r="U195" s="22"/>
      <c r="V195" s="23">
        <f>IF(V196&gt;T196,1,0)</f>
        <v>0</v>
      </c>
      <c r="W195" s="21">
        <f>IF(W196&gt;Y196,1,0)</f>
        <v>0</v>
      </c>
      <c r="X195" s="22"/>
      <c r="Y195" s="23">
        <f>IF(Y196&gt;W196,1,0)</f>
        <v>0</v>
      </c>
      <c r="Z195" s="21">
        <f>IF(Z196&gt;AB196,1,0)</f>
        <v>0</v>
      </c>
      <c r="AA195" s="22"/>
      <c r="AB195" s="23">
        <f>IF(AB196&gt;Z196,1,0)</f>
        <v>0</v>
      </c>
      <c r="AC195" s="21">
        <f>IF(AC196&gt;AE196,1,0)</f>
        <v>0</v>
      </c>
      <c r="AD195" s="22"/>
      <c r="AE195" s="23">
        <f>IF(AE196&gt;AC196,1,0)</f>
        <v>0</v>
      </c>
      <c r="AF195" s="21">
        <f>IF(AF196&gt;AH196,1,0)</f>
        <v>0</v>
      </c>
      <c r="AG195" s="22"/>
      <c r="AH195" s="23">
        <f>IF(AH196&gt;AF196,1,0)</f>
        <v>0</v>
      </c>
      <c r="AI195" s="21"/>
      <c r="AJ195" s="22"/>
      <c r="AK195" s="23"/>
      <c r="AL195" s="24"/>
      <c r="AM195" s="25"/>
      <c r="AN195" s="26"/>
      <c r="AO195" s="376" t="e">
        <f>RANK(AV195,AV$51:AW$90)</f>
        <v>#DIV/0!</v>
      </c>
      <c r="AP195" s="377"/>
      <c r="AQ195" s="9"/>
      <c r="AR195" s="10"/>
      <c r="AS195" s="380" t="e">
        <f>AI196/(AI196+AK196)</f>
        <v>#DIV/0!</v>
      </c>
      <c r="AT195" s="381"/>
      <c r="AU195" s="365"/>
      <c r="AV195" s="380" t="e">
        <f>AS195+AU195</f>
        <v>#DIV/0!</v>
      </c>
      <c r="AW195" s="381"/>
      <c r="AY195" s="504">
        <f>AY241+1</f>
        <v>31</v>
      </c>
    </row>
    <row r="196" spans="1:51" ht="9" customHeight="1">
      <c r="A196" s="417"/>
      <c r="B196" s="393"/>
      <c r="C196" s="512"/>
      <c r="D196" s="459"/>
      <c r="E196" s="382">
        <f>P184</f>
        <v>0</v>
      </c>
      <c r="F196" s="387" t="s">
        <v>3</v>
      </c>
      <c r="G196" s="383">
        <f>N184</f>
        <v>0</v>
      </c>
      <c r="H196" s="382">
        <f>P188</f>
        <v>0</v>
      </c>
      <c r="I196" s="387" t="s">
        <v>3</v>
      </c>
      <c r="J196" s="383">
        <f>N188</f>
        <v>0</v>
      </c>
      <c r="K196" s="382">
        <f>P192</f>
        <v>0</v>
      </c>
      <c r="L196" s="387" t="s">
        <v>3</v>
      </c>
      <c r="M196" s="383">
        <f>N192</f>
        <v>0</v>
      </c>
      <c r="N196" s="382"/>
      <c r="O196" s="387"/>
      <c r="P196" s="383"/>
      <c r="Q196" s="358"/>
      <c r="R196" s="460" t="s">
        <v>3</v>
      </c>
      <c r="S196" s="360"/>
      <c r="T196" s="382"/>
      <c r="U196" s="387" t="s">
        <v>3</v>
      </c>
      <c r="V196" s="383"/>
      <c r="W196" s="358"/>
      <c r="X196" s="359" t="s">
        <v>3</v>
      </c>
      <c r="Y196" s="360"/>
      <c r="Z196" s="382"/>
      <c r="AA196" s="359" t="s">
        <v>3</v>
      </c>
      <c r="AB196" s="383"/>
      <c r="AC196" s="382"/>
      <c r="AD196" s="387" t="s">
        <v>3</v>
      </c>
      <c r="AE196" s="383"/>
      <c r="AF196" s="382"/>
      <c r="AG196" s="387" t="s">
        <v>3</v>
      </c>
      <c r="AH196" s="383"/>
      <c r="AI196" s="382">
        <f>E195+H195+K195+N195+Q195+AF195+T195+W195+Z195+AC195</f>
        <v>0</v>
      </c>
      <c r="AJ196" s="387" t="s">
        <v>3</v>
      </c>
      <c r="AK196" s="383">
        <f>G195+J195+M195+P195+S195+AH195+V195+Y195+AB195+AE195</f>
        <v>0</v>
      </c>
      <c r="AL196" s="382">
        <f>E196+H196+K196+N196+Q196+AF196+T196+W196+Z196+AC196+AF196</f>
        <v>0</v>
      </c>
      <c r="AM196" s="387" t="s">
        <v>3</v>
      </c>
      <c r="AN196" s="383">
        <f>G196+J196+M196+P196+S196+AH196+V196+Y196+AB196+AE196+AH196</f>
        <v>0</v>
      </c>
      <c r="AO196" s="358"/>
      <c r="AP196" s="360"/>
      <c r="AQ196" s="9"/>
      <c r="AR196" s="10"/>
      <c r="AS196" s="382"/>
      <c r="AT196" s="383"/>
      <c r="AU196" s="365"/>
      <c r="AV196" s="382"/>
      <c r="AW196" s="383"/>
      <c r="AY196" s="365"/>
    </row>
    <row r="197" spans="1:51" ht="9" customHeight="1">
      <c r="A197" s="416" t="e">
        <f>VLOOKUP(AY197,onna,2)</f>
        <v>#REF!</v>
      </c>
      <c r="B197" s="393"/>
      <c r="C197" s="507" t="e">
        <f>VLOOKUP(A197,WLIST,2,TRUE)&amp;"　"&amp;VLOOKUP(A197,WLIST,3,TRUE)</f>
        <v>#REF!</v>
      </c>
      <c r="D197" s="462" t="e">
        <f>VLOOKUP(A197,WLIST,4,TRUE)</f>
        <v>#REF!</v>
      </c>
      <c r="E197" s="382"/>
      <c r="F197" s="387"/>
      <c r="G197" s="383"/>
      <c r="H197" s="382"/>
      <c r="I197" s="387"/>
      <c r="J197" s="383"/>
      <c r="K197" s="382"/>
      <c r="L197" s="387"/>
      <c r="M197" s="383"/>
      <c r="N197" s="382"/>
      <c r="O197" s="387"/>
      <c r="P197" s="383"/>
      <c r="Q197" s="358"/>
      <c r="R197" s="460"/>
      <c r="S197" s="360"/>
      <c r="T197" s="382"/>
      <c r="U197" s="387"/>
      <c r="V197" s="383"/>
      <c r="W197" s="358"/>
      <c r="X197" s="359"/>
      <c r="Y197" s="360"/>
      <c r="Z197" s="382"/>
      <c r="AA197" s="359"/>
      <c r="AB197" s="383"/>
      <c r="AC197" s="382"/>
      <c r="AD197" s="387"/>
      <c r="AE197" s="383"/>
      <c r="AF197" s="382"/>
      <c r="AG197" s="387"/>
      <c r="AH197" s="383"/>
      <c r="AI197" s="382"/>
      <c r="AJ197" s="387"/>
      <c r="AK197" s="383"/>
      <c r="AL197" s="382"/>
      <c r="AM197" s="387"/>
      <c r="AN197" s="383"/>
      <c r="AO197" s="358"/>
      <c r="AP197" s="360"/>
      <c r="AQ197" s="9"/>
      <c r="AR197" s="10"/>
      <c r="AS197" s="382"/>
      <c r="AT197" s="383"/>
      <c r="AU197" s="365"/>
      <c r="AV197" s="382"/>
      <c r="AW197" s="383"/>
      <c r="AY197" s="416">
        <f>AY195+1</f>
        <v>32</v>
      </c>
    </row>
    <row r="198" spans="1:51" ht="9" customHeight="1">
      <c r="A198" s="417"/>
      <c r="B198" s="394"/>
      <c r="C198" s="509"/>
      <c r="D198" s="492"/>
      <c r="E198" s="27"/>
      <c r="F198" s="28"/>
      <c r="G198" s="29"/>
      <c r="H198" s="27"/>
      <c r="I198" s="28"/>
      <c r="J198" s="29"/>
      <c r="K198" s="27"/>
      <c r="L198" s="28"/>
      <c r="M198" s="29"/>
      <c r="N198" s="27"/>
      <c r="O198" s="28"/>
      <c r="P198" s="29"/>
      <c r="Q198" s="30"/>
      <c r="R198" s="128"/>
      <c r="S198" s="32"/>
      <c r="T198" s="27"/>
      <c r="U198" s="28"/>
      <c r="V198" s="29"/>
      <c r="W198" s="30"/>
      <c r="X198" s="31"/>
      <c r="Y198" s="32"/>
      <c r="Z198" s="27"/>
      <c r="AA198" s="31"/>
      <c r="AB198" s="29"/>
      <c r="AC198" s="27"/>
      <c r="AD198" s="28"/>
      <c r="AE198" s="29"/>
      <c r="AF198" s="27"/>
      <c r="AG198" s="28"/>
      <c r="AH198" s="29"/>
      <c r="AI198" s="27"/>
      <c r="AJ198" s="28"/>
      <c r="AK198" s="29"/>
      <c r="AL198" s="366">
        <f>AL196-AN196</f>
        <v>0</v>
      </c>
      <c r="AM198" s="367"/>
      <c r="AN198" s="368"/>
      <c r="AO198" s="378"/>
      <c r="AP198" s="379"/>
      <c r="AQ198" s="9"/>
      <c r="AR198" s="10"/>
      <c r="AS198" s="384"/>
      <c r="AT198" s="385"/>
      <c r="AU198" s="365"/>
      <c r="AV198" s="384"/>
      <c r="AW198" s="385"/>
      <c r="AY198" s="417"/>
    </row>
    <row r="199" spans="1:51" s="15" customFormat="1" ht="9" hidden="1" customHeight="1">
      <c r="A199" s="416" t="e">
        <f>VLOOKUP(AY199,onna,2)</f>
        <v>#REF!</v>
      </c>
      <c r="B199" s="392">
        <v>5</v>
      </c>
      <c r="C199" s="508" t="e">
        <f>VLOOKUP(A199,WLIST,2,TRUE)&amp;"　"&amp;VLOOKUP(A199,WLIST,3,TRUE)</f>
        <v>#REF!</v>
      </c>
      <c r="D199" s="458" t="e">
        <f>VLOOKUP(A199,WLIST,4,TRUE)</f>
        <v>#REF!</v>
      </c>
      <c r="E199" s="21">
        <f>IF(E200&gt;G200,1,0)</f>
        <v>0</v>
      </c>
      <c r="F199" s="22"/>
      <c r="G199" s="23">
        <f>IF(G200&gt;E200,1,0)</f>
        <v>0</v>
      </c>
      <c r="H199" s="21">
        <f>IF(H200&gt;J200,1,0)</f>
        <v>0</v>
      </c>
      <c r="I199" s="22"/>
      <c r="J199" s="23">
        <f>IF(J200&gt;H200,1,0)</f>
        <v>0</v>
      </c>
      <c r="K199" s="21">
        <f>IF(K200&gt;M200,1,0)</f>
        <v>0</v>
      </c>
      <c r="L199" s="22"/>
      <c r="M199" s="23">
        <f>IF(M200&gt;K200,1,0)</f>
        <v>0</v>
      </c>
      <c r="N199" s="21">
        <f>IF(N200&gt;P200,1,0)</f>
        <v>0</v>
      </c>
      <c r="O199" s="22"/>
      <c r="P199" s="23">
        <f>IF(P200&gt;N200,1,0)</f>
        <v>0</v>
      </c>
      <c r="Q199" s="21">
        <f>IF(Q200&gt;S200,1,0)</f>
        <v>0</v>
      </c>
      <c r="R199" s="127"/>
      <c r="S199" s="23">
        <f>IF(S200&gt;Q200,1,0)</f>
        <v>0</v>
      </c>
      <c r="T199" s="21">
        <f>IF(T200&gt;V200,1,0)</f>
        <v>0</v>
      </c>
      <c r="U199" s="22"/>
      <c r="V199" s="23">
        <f>IF(V200&gt;T200,1,0)</f>
        <v>0</v>
      </c>
      <c r="W199" s="21">
        <f>IF(W200&gt;Y200,1,0)</f>
        <v>0</v>
      </c>
      <c r="X199" s="22"/>
      <c r="Y199" s="23">
        <f>IF(Y200&gt;W200,1,0)</f>
        <v>0</v>
      </c>
      <c r="Z199" s="21">
        <f>IF(Z200&gt;AB200,1,0)</f>
        <v>0</v>
      </c>
      <c r="AA199" s="22"/>
      <c r="AB199" s="23">
        <f>IF(AB200&gt;Z200,1,0)</f>
        <v>0</v>
      </c>
      <c r="AC199" s="21">
        <f>IF(AC200&gt;AE200,1,0)</f>
        <v>0</v>
      </c>
      <c r="AD199" s="22"/>
      <c r="AE199" s="23">
        <f>IF(AE200&gt;AC200,1,0)</f>
        <v>0</v>
      </c>
      <c r="AF199" s="21">
        <f>IF(AF200&gt;AH200,1,0)</f>
        <v>0</v>
      </c>
      <c r="AG199" s="22"/>
      <c r="AH199" s="23">
        <f>IF(AH200&gt;AF200,1,0)</f>
        <v>0</v>
      </c>
      <c r="AI199" s="21"/>
      <c r="AJ199" s="22"/>
      <c r="AK199" s="23"/>
      <c r="AL199" s="24"/>
      <c r="AM199" s="25"/>
      <c r="AN199" s="26"/>
      <c r="AO199" s="376" t="e">
        <f>RANK(AV199,AV$51:AW$90)</f>
        <v>#DIV/0!</v>
      </c>
      <c r="AP199" s="377"/>
      <c r="AQ199" s="35"/>
      <c r="AR199" s="17"/>
      <c r="AS199" s="376" t="e">
        <f>AI200/(AI200+AK200)</f>
        <v>#DIV/0!</v>
      </c>
      <c r="AT199" s="377"/>
      <c r="AU199" s="440"/>
      <c r="AV199" s="376" t="e">
        <f>AS199+AU199</f>
        <v>#DIV/0!</v>
      </c>
      <c r="AW199" s="377"/>
      <c r="AY199" s="416"/>
    </row>
    <row r="200" spans="1:51" s="15" customFormat="1" ht="9" hidden="1" customHeight="1">
      <c r="A200" s="417"/>
      <c r="B200" s="393"/>
      <c r="C200" s="512"/>
      <c r="D200" s="459"/>
      <c r="E200" s="382">
        <f>S184</f>
        <v>0</v>
      </c>
      <c r="F200" s="387" t="s">
        <v>3</v>
      </c>
      <c r="G200" s="383">
        <f>Q184</f>
        <v>0</v>
      </c>
      <c r="H200" s="382">
        <f>S188</f>
        <v>0</v>
      </c>
      <c r="I200" s="387" t="s">
        <v>3</v>
      </c>
      <c r="J200" s="383">
        <f>Q188</f>
        <v>0</v>
      </c>
      <c r="K200" s="382">
        <f>S192</f>
        <v>0</v>
      </c>
      <c r="L200" s="387" t="s">
        <v>3</v>
      </c>
      <c r="M200" s="383">
        <f>Q192</f>
        <v>0</v>
      </c>
      <c r="N200" s="382">
        <f>S196</f>
        <v>0</v>
      </c>
      <c r="O200" s="387" t="s">
        <v>3</v>
      </c>
      <c r="P200" s="383">
        <f>Q196</f>
        <v>0</v>
      </c>
      <c r="Q200" s="358"/>
      <c r="R200" s="460"/>
      <c r="S200" s="360"/>
      <c r="T200" s="382"/>
      <c r="U200" s="387" t="s">
        <v>3</v>
      </c>
      <c r="V200" s="383"/>
      <c r="W200" s="358"/>
      <c r="X200" s="359" t="s">
        <v>3</v>
      </c>
      <c r="Y200" s="360"/>
      <c r="Z200" s="382"/>
      <c r="AA200" s="359" t="s">
        <v>3</v>
      </c>
      <c r="AB200" s="383"/>
      <c r="AC200" s="382"/>
      <c r="AD200" s="387" t="s">
        <v>3</v>
      </c>
      <c r="AE200" s="383"/>
      <c r="AF200" s="382"/>
      <c r="AG200" s="387" t="s">
        <v>3</v>
      </c>
      <c r="AH200" s="383"/>
      <c r="AI200" s="382">
        <f>E199+H199+K199+N199+Q199+AF199+T199+W199+Z199+AC199</f>
        <v>0</v>
      </c>
      <c r="AJ200" s="387" t="s">
        <v>3</v>
      </c>
      <c r="AK200" s="383">
        <f>G199+J199+M199+P199+S199+AH199+V199+Y199+AB199+AE199</f>
        <v>0</v>
      </c>
      <c r="AL200" s="382">
        <f>E200+H200+K200+N200+Q200+AF200+T200+W200+Z200+AC200+AF200</f>
        <v>0</v>
      </c>
      <c r="AM200" s="387" t="s">
        <v>3</v>
      </c>
      <c r="AN200" s="383">
        <f>G200+J200+M200+P200+S200+AH200+V200+Y200+AB200+AE200+AH200</f>
        <v>0</v>
      </c>
      <c r="AO200" s="358"/>
      <c r="AP200" s="360"/>
      <c r="AQ200" s="35"/>
      <c r="AR200" s="17"/>
      <c r="AS200" s="358"/>
      <c r="AT200" s="360"/>
      <c r="AU200" s="440"/>
      <c r="AV200" s="358"/>
      <c r="AW200" s="360"/>
      <c r="AY200" s="417"/>
    </row>
    <row r="201" spans="1:51" s="15" customFormat="1" ht="9" hidden="1" customHeight="1">
      <c r="A201" s="416" t="e">
        <f>VLOOKUP(AY201,onna,2)</f>
        <v>#REF!</v>
      </c>
      <c r="B201" s="393"/>
      <c r="C201" s="507" t="e">
        <f>VLOOKUP(A201,WLIST,2,TRUE)&amp;"　"&amp;VLOOKUP(A201,WLIST,3,TRUE)</f>
        <v>#REF!</v>
      </c>
      <c r="D201" s="462" t="e">
        <f>VLOOKUP(A201,WLIST,4,TRUE)</f>
        <v>#REF!</v>
      </c>
      <c r="E201" s="382"/>
      <c r="F201" s="387"/>
      <c r="G201" s="383"/>
      <c r="H201" s="382"/>
      <c r="I201" s="387"/>
      <c r="J201" s="383"/>
      <c r="K201" s="382"/>
      <c r="L201" s="387"/>
      <c r="M201" s="383"/>
      <c r="N201" s="382"/>
      <c r="O201" s="387"/>
      <c r="P201" s="383"/>
      <c r="Q201" s="358"/>
      <c r="R201" s="460"/>
      <c r="S201" s="360"/>
      <c r="T201" s="382"/>
      <c r="U201" s="387"/>
      <c r="V201" s="383"/>
      <c r="W201" s="358"/>
      <c r="X201" s="359"/>
      <c r="Y201" s="360"/>
      <c r="Z201" s="382"/>
      <c r="AA201" s="359"/>
      <c r="AB201" s="383"/>
      <c r="AC201" s="382"/>
      <c r="AD201" s="387"/>
      <c r="AE201" s="383"/>
      <c r="AF201" s="382"/>
      <c r="AG201" s="387"/>
      <c r="AH201" s="383"/>
      <c r="AI201" s="382"/>
      <c r="AJ201" s="387"/>
      <c r="AK201" s="383"/>
      <c r="AL201" s="382"/>
      <c r="AM201" s="387"/>
      <c r="AN201" s="383"/>
      <c r="AO201" s="358"/>
      <c r="AP201" s="360"/>
      <c r="AQ201" s="35"/>
      <c r="AR201" s="17"/>
      <c r="AS201" s="358"/>
      <c r="AT201" s="360"/>
      <c r="AU201" s="440"/>
      <c r="AV201" s="358"/>
      <c r="AW201" s="360"/>
      <c r="AY201" s="416"/>
    </row>
    <row r="202" spans="1:51" s="15" customFormat="1" ht="9" hidden="1" customHeight="1">
      <c r="A202" s="417"/>
      <c r="B202" s="394"/>
      <c r="C202" s="509"/>
      <c r="D202" s="492"/>
      <c r="E202" s="27"/>
      <c r="F202" s="28"/>
      <c r="G202" s="29"/>
      <c r="H202" s="27"/>
      <c r="I202" s="28"/>
      <c r="J202" s="29"/>
      <c r="K202" s="27"/>
      <c r="L202" s="28"/>
      <c r="M202" s="29"/>
      <c r="N202" s="27"/>
      <c r="O202" s="28"/>
      <c r="P202" s="29"/>
      <c r="Q202" s="30"/>
      <c r="R202" s="128"/>
      <c r="S202" s="32"/>
      <c r="T202" s="27"/>
      <c r="U202" s="28"/>
      <c r="V202" s="29"/>
      <c r="W202" s="30"/>
      <c r="X202" s="31"/>
      <c r="Y202" s="32"/>
      <c r="Z202" s="27"/>
      <c r="AA202" s="31"/>
      <c r="AB202" s="29"/>
      <c r="AC202" s="27"/>
      <c r="AD202" s="28"/>
      <c r="AE202" s="29"/>
      <c r="AF202" s="27"/>
      <c r="AG202" s="28"/>
      <c r="AH202" s="29"/>
      <c r="AI202" s="27"/>
      <c r="AJ202" s="28"/>
      <c r="AK202" s="29"/>
      <c r="AL202" s="366">
        <f>AL200-AN200</f>
        <v>0</v>
      </c>
      <c r="AM202" s="367"/>
      <c r="AN202" s="368"/>
      <c r="AO202" s="378"/>
      <c r="AP202" s="379"/>
      <c r="AQ202" s="35"/>
      <c r="AR202" s="17"/>
      <c r="AS202" s="378"/>
      <c r="AT202" s="379"/>
      <c r="AU202" s="440"/>
      <c r="AV202" s="378"/>
      <c r="AW202" s="379"/>
      <c r="AY202" s="417"/>
    </row>
    <row r="203" spans="1:51" ht="9" hidden="1" customHeight="1">
      <c r="A203" s="416" t="e">
        <f>VLOOKUP(AY203,onna,2)</f>
        <v>#REF!</v>
      </c>
      <c r="B203" s="392">
        <v>6</v>
      </c>
      <c r="C203" s="529" t="e">
        <f>VLOOKUP(A203,WLIST,2,TRUE)&amp;"　"&amp;VLOOKUP(A203,WLIST,3,TRUE)</f>
        <v>#REF!</v>
      </c>
      <c r="D203" s="496" t="e">
        <f>VLOOKUP(A203,WLIST,4,TRUE)</f>
        <v>#REF!</v>
      </c>
      <c r="E203" s="21">
        <f>IF(E204&gt;G204,1,0)</f>
        <v>0</v>
      </c>
      <c r="F203" s="22"/>
      <c r="G203" s="23">
        <f>IF(G204&gt;E204,1,0)</f>
        <v>0</v>
      </c>
      <c r="H203" s="21">
        <f>IF(H204&gt;J204,1,0)</f>
        <v>0</v>
      </c>
      <c r="I203" s="22"/>
      <c r="J203" s="23">
        <f>IF(J204&gt;H204,1,0)</f>
        <v>0</v>
      </c>
      <c r="K203" s="21">
        <f>IF(K204&gt;M204,1,0)</f>
        <v>0</v>
      </c>
      <c r="L203" s="22"/>
      <c r="M203" s="23">
        <f>IF(M204&gt;K204,1,0)</f>
        <v>0</v>
      </c>
      <c r="N203" s="21">
        <f>IF(N204&gt;P204,1,0)</f>
        <v>0</v>
      </c>
      <c r="O203" s="22"/>
      <c r="P203" s="23">
        <f>IF(P204&gt;N204,1,0)</f>
        <v>0</v>
      </c>
      <c r="Q203" s="21">
        <f>IF(Q204&gt;S204,1,0)</f>
        <v>0</v>
      </c>
      <c r="R203" s="127"/>
      <c r="S203" s="23">
        <f>IF(S204&gt;Q204,1,0)</f>
        <v>0</v>
      </c>
      <c r="T203" s="21">
        <f>IF(T204&gt;V204,1,0)</f>
        <v>0</v>
      </c>
      <c r="U203" s="22"/>
      <c r="V203" s="23">
        <f>IF(V204&gt;T204,1,0)</f>
        <v>0</v>
      </c>
      <c r="W203" s="21">
        <f>IF(W204&gt;Y204,1,0)</f>
        <v>0</v>
      </c>
      <c r="X203" s="22"/>
      <c r="Y203" s="23">
        <f>IF(Y204&gt;W204,1,0)</f>
        <v>0</v>
      </c>
      <c r="Z203" s="21">
        <f>IF(Z204&gt;AB204,1,0)</f>
        <v>0</v>
      </c>
      <c r="AA203" s="22"/>
      <c r="AB203" s="23">
        <f>IF(AB204&gt;Z204,1,0)</f>
        <v>0</v>
      </c>
      <c r="AC203" s="21">
        <f>IF(AC204&gt;AE204,1,0)</f>
        <v>0</v>
      </c>
      <c r="AD203" s="22"/>
      <c r="AE203" s="23">
        <f>IF(AE204&gt;AC204,1,0)</f>
        <v>0</v>
      </c>
      <c r="AF203" s="21">
        <f>IF(AF204&gt;AH204,1,0)</f>
        <v>0</v>
      </c>
      <c r="AG203" s="22"/>
      <c r="AH203" s="23">
        <f>IF(AH204&gt;AF204,1,0)</f>
        <v>0</v>
      </c>
      <c r="AI203" s="21"/>
      <c r="AJ203" s="22"/>
      <c r="AK203" s="23"/>
      <c r="AL203" s="24"/>
      <c r="AM203" s="25"/>
      <c r="AN203" s="26"/>
      <c r="AO203" s="376"/>
      <c r="AP203" s="377"/>
      <c r="AQ203" s="9"/>
      <c r="AR203" s="10"/>
      <c r="AS203" s="380"/>
      <c r="AT203" s="381"/>
      <c r="AU203" s="365"/>
      <c r="AV203" s="380"/>
      <c r="AW203" s="381"/>
      <c r="AY203" s="416"/>
    </row>
    <row r="204" spans="1:51" ht="9" hidden="1" customHeight="1">
      <c r="A204" s="417"/>
      <c r="B204" s="393"/>
      <c r="C204" s="530"/>
      <c r="D204" s="497"/>
      <c r="E204" s="382">
        <f>V184</f>
        <v>0</v>
      </c>
      <c r="F204" s="387" t="s">
        <v>3</v>
      </c>
      <c r="G204" s="383">
        <f>T184</f>
        <v>0</v>
      </c>
      <c r="H204" s="382">
        <f>V188</f>
        <v>0</v>
      </c>
      <c r="I204" s="387" t="s">
        <v>3</v>
      </c>
      <c r="J204" s="383">
        <f>T188</f>
        <v>0</v>
      </c>
      <c r="K204" s="382">
        <f>V192</f>
        <v>0</v>
      </c>
      <c r="L204" s="387" t="s">
        <v>3</v>
      </c>
      <c r="M204" s="383">
        <f>T192</f>
        <v>0</v>
      </c>
      <c r="N204" s="382">
        <f>V196</f>
        <v>0</v>
      </c>
      <c r="O204" s="387" t="s">
        <v>3</v>
      </c>
      <c r="P204" s="383">
        <f>T196</f>
        <v>0</v>
      </c>
      <c r="Q204" s="382">
        <f>V200</f>
        <v>0</v>
      </c>
      <c r="R204" s="460" t="s">
        <v>3</v>
      </c>
      <c r="S204" s="383">
        <f>T200</f>
        <v>0</v>
      </c>
      <c r="T204" s="382"/>
      <c r="U204" s="387"/>
      <c r="V204" s="383"/>
      <c r="W204" s="358"/>
      <c r="X204" s="359" t="s">
        <v>3</v>
      </c>
      <c r="Y204" s="360"/>
      <c r="Z204" s="382"/>
      <c r="AA204" s="359" t="s">
        <v>3</v>
      </c>
      <c r="AB204" s="383"/>
      <c r="AC204" s="382"/>
      <c r="AD204" s="387" t="s">
        <v>3</v>
      </c>
      <c r="AE204" s="383"/>
      <c r="AF204" s="382"/>
      <c r="AG204" s="387" t="s">
        <v>3</v>
      </c>
      <c r="AH204" s="383"/>
      <c r="AI204" s="382">
        <f>E203+H203+K203+N203+Q203+AF203+T203+W203+Z203+AC203</f>
        <v>0</v>
      </c>
      <c r="AJ204" s="387" t="s">
        <v>3</v>
      </c>
      <c r="AK204" s="383">
        <f>G203+J203+M203+P203+S203+AH203+V203+Y203+AB203+AE203</f>
        <v>0</v>
      </c>
      <c r="AL204" s="382">
        <f>E204+H204+K204+N204+Q204+AF204+T204+W204+Z204+AC204+AF204</f>
        <v>0</v>
      </c>
      <c r="AM204" s="387" t="s">
        <v>3</v>
      </c>
      <c r="AN204" s="383">
        <f>G204+J204+M204+P204+S204+AH204+V204+Y204+AB204+AE204+AH204</f>
        <v>0</v>
      </c>
      <c r="AO204" s="358"/>
      <c r="AP204" s="360"/>
      <c r="AQ204" s="9"/>
      <c r="AR204" s="10"/>
      <c r="AS204" s="382"/>
      <c r="AT204" s="383"/>
      <c r="AU204" s="365"/>
      <c r="AV204" s="382"/>
      <c r="AW204" s="383"/>
      <c r="AY204" s="417"/>
    </row>
    <row r="205" spans="1:51" ht="9" hidden="1" customHeight="1">
      <c r="A205" s="416" t="e">
        <f>VLOOKUP(AY205,onna,2)</f>
        <v>#REF!</v>
      </c>
      <c r="B205" s="393"/>
      <c r="C205" s="527" t="e">
        <f>VLOOKUP(A205,WLIST,2,TRUE)&amp;"　"&amp;VLOOKUP(A205,WLIST,3,TRUE)</f>
        <v>#REF!</v>
      </c>
      <c r="D205" s="500" t="e">
        <f>VLOOKUP(A205,WLIST,4,TRUE)</f>
        <v>#REF!</v>
      </c>
      <c r="E205" s="382"/>
      <c r="F205" s="387"/>
      <c r="G205" s="383"/>
      <c r="H205" s="382"/>
      <c r="I205" s="387"/>
      <c r="J205" s="383"/>
      <c r="K205" s="382"/>
      <c r="L205" s="387"/>
      <c r="M205" s="383"/>
      <c r="N205" s="382"/>
      <c r="O205" s="387"/>
      <c r="P205" s="383"/>
      <c r="Q205" s="382"/>
      <c r="R205" s="460"/>
      <c r="S205" s="383"/>
      <c r="T205" s="382"/>
      <c r="U205" s="387"/>
      <c r="V205" s="383"/>
      <c r="W205" s="358"/>
      <c r="X205" s="359"/>
      <c r="Y205" s="360"/>
      <c r="Z205" s="382"/>
      <c r="AA205" s="359"/>
      <c r="AB205" s="383"/>
      <c r="AC205" s="382"/>
      <c r="AD205" s="387"/>
      <c r="AE205" s="383"/>
      <c r="AF205" s="382"/>
      <c r="AG205" s="387"/>
      <c r="AH205" s="383"/>
      <c r="AI205" s="382"/>
      <c r="AJ205" s="387"/>
      <c r="AK205" s="383"/>
      <c r="AL205" s="382"/>
      <c r="AM205" s="387"/>
      <c r="AN205" s="383"/>
      <c r="AO205" s="358"/>
      <c r="AP205" s="360"/>
      <c r="AQ205" s="9"/>
      <c r="AR205" s="10"/>
      <c r="AS205" s="382"/>
      <c r="AT205" s="383"/>
      <c r="AU205" s="365"/>
      <c r="AV205" s="382"/>
      <c r="AW205" s="383"/>
      <c r="AY205" s="416"/>
    </row>
    <row r="206" spans="1:51" ht="9" hidden="1" customHeight="1">
      <c r="A206" s="417"/>
      <c r="B206" s="394"/>
      <c r="C206" s="528"/>
      <c r="D206" s="501"/>
      <c r="E206" s="27"/>
      <c r="F206" s="28"/>
      <c r="G206" s="29"/>
      <c r="H206" s="27"/>
      <c r="I206" s="28"/>
      <c r="J206" s="29"/>
      <c r="K206" s="27"/>
      <c r="L206" s="28"/>
      <c r="M206" s="29"/>
      <c r="N206" s="27"/>
      <c r="O206" s="28"/>
      <c r="P206" s="29"/>
      <c r="Q206" s="27"/>
      <c r="R206" s="128"/>
      <c r="S206" s="29"/>
      <c r="T206" s="27"/>
      <c r="U206" s="28"/>
      <c r="V206" s="29"/>
      <c r="W206" s="30"/>
      <c r="X206" s="31"/>
      <c r="Y206" s="32"/>
      <c r="Z206" s="27"/>
      <c r="AA206" s="31"/>
      <c r="AB206" s="29"/>
      <c r="AC206" s="27"/>
      <c r="AD206" s="28"/>
      <c r="AE206" s="29"/>
      <c r="AF206" s="27"/>
      <c r="AG206" s="28"/>
      <c r="AH206" s="29"/>
      <c r="AI206" s="27"/>
      <c r="AJ206" s="28"/>
      <c r="AK206" s="29"/>
      <c r="AL206" s="366">
        <f>AL204-AN204</f>
        <v>0</v>
      </c>
      <c r="AM206" s="367"/>
      <c r="AN206" s="368"/>
      <c r="AO206" s="378"/>
      <c r="AP206" s="379"/>
      <c r="AQ206" s="9"/>
      <c r="AR206" s="10"/>
      <c r="AS206" s="384"/>
      <c r="AT206" s="385"/>
      <c r="AU206" s="365"/>
      <c r="AV206" s="384"/>
      <c r="AW206" s="385"/>
      <c r="AY206" s="417"/>
    </row>
    <row r="207" spans="1:51" ht="9" hidden="1" customHeight="1">
      <c r="A207" s="416"/>
      <c r="B207" s="369">
        <v>7</v>
      </c>
      <c r="C207" s="508" t="e">
        <f>VLOOKUP(A207,WLIST,3,TRUE)&amp;"　"&amp;VLOOKUP(A207,WLIST,4,TRUE)</f>
        <v>#REF!</v>
      </c>
      <c r="D207" s="458" t="e">
        <f>VLOOKUP(A207,WLIST,5,TRUE)</f>
        <v>#REF!</v>
      </c>
      <c r="E207" s="21">
        <f>IF(E208&gt;G208,1,0)</f>
        <v>0</v>
      </c>
      <c r="F207" s="22"/>
      <c r="G207" s="23">
        <f>IF(G208&gt;E208,1,0)</f>
        <v>0</v>
      </c>
      <c r="H207" s="21">
        <f>IF(H208&gt;J208,1,0)</f>
        <v>0</v>
      </c>
      <c r="I207" s="22"/>
      <c r="J207" s="23">
        <f>IF(J208&gt;H208,1,0)</f>
        <v>0</v>
      </c>
      <c r="K207" s="21">
        <f>IF(K208&gt;M208,1,0)</f>
        <v>0</v>
      </c>
      <c r="L207" s="22"/>
      <c r="M207" s="23">
        <f>IF(M208&gt;K208,1,0)</f>
        <v>0</v>
      </c>
      <c r="N207" s="21">
        <f>IF(N208&gt;P208,1,0)</f>
        <v>0</v>
      </c>
      <c r="O207" s="22"/>
      <c r="P207" s="23">
        <f>IF(P208&gt;N208,1,0)</f>
        <v>0</v>
      </c>
      <c r="Q207" s="21">
        <f>IF(Q208&gt;S208,1,0)</f>
        <v>0</v>
      </c>
      <c r="R207" s="127"/>
      <c r="S207" s="23">
        <f>IF(S208&gt;Q208,1,0)</f>
        <v>0</v>
      </c>
      <c r="T207" s="21">
        <f>IF(T208&gt;V208,1,0)</f>
        <v>0</v>
      </c>
      <c r="U207" s="22"/>
      <c r="V207" s="23">
        <f>IF(V208&gt;T208,1,0)</f>
        <v>0</v>
      </c>
      <c r="W207" s="21">
        <f>IF(W208&gt;Y208,1,0)</f>
        <v>0</v>
      </c>
      <c r="X207" s="22"/>
      <c r="Y207" s="23">
        <f>IF(Y208&gt;W208,1,0)</f>
        <v>0</v>
      </c>
      <c r="Z207" s="21">
        <f>IF(Z208&gt;AB208,1,0)</f>
        <v>0</v>
      </c>
      <c r="AA207" s="22"/>
      <c r="AB207" s="23">
        <f>IF(AB208&gt;Z208,1,0)</f>
        <v>0</v>
      </c>
      <c r="AC207" s="21">
        <f>IF(AC208&gt;AE208,1,0)</f>
        <v>0</v>
      </c>
      <c r="AD207" s="22"/>
      <c r="AE207" s="23">
        <f>IF(AE208&gt;AC208,1,0)</f>
        <v>0</v>
      </c>
      <c r="AF207" s="21">
        <f>IF(AF208&gt;AH208,1,0)</f>
        <v>0</v>
      </c>
      <c r="AG207" s="22"/>
      <c r="AH207" s="23">
        <f>IF(AH208&gt;AF208,1,0)</f>
        <v>0</v>
      </c>
      <c r="AI207" s="21"/>
      <c r="AJ207" s="22"/>
      <c r="AK207" s="23"/>
      <c r="AL207" s="21"/>
      <c r="AM207" s="22"/>
      <c r="AN207" s="23"/>
      <c r="AO207" s="376"/>
      <c r="AP207" s="377"/>
      <c r="AQ207" s="9"/>
      <c r="AR207" s="10"/>
      <c r="AS207" s="380"/>
      <c r="AT207" s="381"/>
      <c r="AU207" s="365"/>
      <c r="AV207" s="380"/>
      <c r="AW207" s="381"/>
      <c r="AY207" s="416"/>
    </row>
    <row r="208" spans="1:51" ht="9" hidden="1" customHeight="1">
      <c r="A208" s="417"/>
      <c r="B208" s="370"/>
      <c r="C208" s="507"/>
      <c r="D208" s="462"/>
      <c r="E208" s="358">
        <f>Y184</f>
        <v>0</v>
      </c>
      <c r="F208" s="359" t="s">
        <v>3</v>
      </c>
      <c r="G208" s="360">
        <f>W184</f>
        <v>0</v>
      </c>
      <c r="H208" s="358">
        <f>Y188</f>
        <v>0</v>
      </c>
      <c r="I208" s="359" t="s">
        <v>3</v>
      </c>
      <c r="J208" s="360">
        <f>W188</f>
        <v>0</v>
      </c>
      <c r="K208" s="358">
        <f>Y192</f>
        <v>0</v>
      </c>
      <c r="L208" s="359" t="s">
        <v>3</v>
      </c>
      <c r="M208" s="360">
        <f>W192</f>
        <v>0</v>
      </c>
      <c r="N208" s="358">
        <f>Y196</f>
        <v>0</v>
      </c>
      <c r="O208" s="359" t="s">
        <v>3</v>
      </c>
      <c r="P208" s="360">
        <f>W196</f>
        <v>0</v>
      </c>
      <c r="Q208" s="358">
        <f>Y200</f>
        <v>0</v>
      </c>
      <c r="R208" s="460" t="s">
        <v>3</v>
      </c>
      <c r="S208" s="360">
        <f>W200</f>
        <v>0</v>
      </c>
      <c r="T208" s="358">
        <f>Y204</f>
        <v>0</v>
      </c>
      <c r="U208" s="359" t="s">
        <v>3</v>
      </c>
      <c r="V208" s="360">
        <f>W204</f>
        <v>0</v>
      </c>
      <c r="W208" s="358"/>
      <c r="X208" s="359"/>
      <c r="Y208" s="360"/>
      <c r="Z208" s="358"/>
      <c r="AA208" s="359" t="s">
        <v>3</v>
      </c>
      <c r="AB208" s="360"/>
      <c r="AC208" s="358"/>
      <c r="AD208" s="359" t="s">
        <v>3</v>
      </c>
      <c r="AE208" s="360"/>
      <c r="AF208" s="358"/>
      <c r="AG208" s="359" t="s">
        <v>3</v>
      </c>
      <c r="AH208" s="360"/>
      <c r="AI208" s="358">
        <f>E207+H207+K207+N207+Q207+AF207+T207+W207+Z207+AC207</f>
        <v>0</v>
      </c>
      <c r="AJ208" s="359" t="s">
        <v>3</v>
      </c>
      <c r="AK208" s="360">
        <f>G207+J207+M207+P207+S207+AH207+V207+Y207+AB207+AE207</f>
        <v>0</v>
      </c>
      <c r="AL208" s="358">
        <f>E208+H208+K208+N208+Q208+AF208+T208+W208+Z208+AC208+AF208</f>
        <v>0</v>
      </c>
      <c r="AM208" s="359" t="s">
        <v>3</v>
      </c>
      <c r="AN208" s="360">
        <f>G208+J208+M208+P208+S208+AH208+V208+Y208+AB208+AE208+AH208</f>
        <v>0</v>
      </c>
      <c r="AO208" s="358"/>
      <c r="AP208" s="360"/>
      <c r="AQ208" s="9"/>
      <c r="AR208" s="10"/>
      <c r="AS208" s="382"/>
      <c r="AT208" s="383"/>
      <c r="AU208" s="365"/>
      <c r="AV208" s="382"/>
      <c r="AW208" s="383"/>
      <c r="AY208" s="417"/>
    </row>
    <row r="209" spans="1:51" ht="9" hidden="1" customHeight="1">
      <c r="A209" s="417"/>
      <c r="B209" s="370"/>
      <c r="C209" s="507"/>
      <c r="D209" s="462"/>
      <c r="E209" s="358"/>
      <c r="F209" s="359"/>
      <c r="G209" s="360"/>
      <c r="H209" s="358"/>
      <c r="I209" s="359"/>
      <c r="J209" s="360"/>
      <c r="K209" s="358"/>
      <c r="L209" s="359"/>
      <c r="M209" s="360"/>
      <c r="N209" s="358"/>
      <c r="O209" s="359"/>
      <c r="P209" s="360"/>
      <c r="Q209" s="358"/>
      <c r="R209" s="460"/>
      <c r="S209" s="360"/>
      <c r="T209" s="358"/>
      <c r="U209" s="359"/>
      <c r="V209" s="360"/>
      <c r="W209" s="358"/>
      <c r="X209" s="359"/>
      <c r="Y209" s="360"/>
      <c r="Z209" s="358"/>
      <c r="AA209" s="359"/>
      <c r="AB209" s="360"/>
      <c r="AC209" s="358"/>
      <c r="AD209" s="359"/>
      <c r="AE209" s="360"/>
      <c r="AF209" s="358"/>
      <c r="AG209" s="359"/>
      <c r="AH209" s="360"/>
      <c r="AI209" s="358"/>
      <c r="AJ209" s="359"/>
      <c r="AK209" s="360"/>
      <c r="AL209" s="358"/>
      <c r="AM209" s="359"/>
      <c r="AN209" s="360"/>
      <c r="AO209" s="358"/>
      <c r="AP209" s="360"/>
      <c r="AQ209" s="9"/>
      <c r="AR209" s="10"/>
      <c r="AS209" s="382"/>
      <c r="AT209" s="383"/>
      <c r="AU209" s="365"/>
      <c r="AV209" s="382"/>
      <c r="AW209" s="383"/>
      <c r="AY209" s="417"/>
    </row>
    <row r="210" spans="1:51" ht="9" hidden="1" customHeight="1">
      <c r="A210" s="418"/>
      <c r="B210" s="371"/>
      <c r="C210" s="509"/>
      <c r="D210" s="492"/>
      <c r="E210" s="30"/>
      <c r="F210" s="31"/>
      <c r="G210" s="32"/>
      <c r="H210" s="30"/>
      <c r="I210" s="31"/>
      <c r="J210" s="32"/>
      <c r="K210" s="30"/>
      <c r="L210" s="31"/>
      <c r="M210" s="32"/>
      <c r="N210" s="30"/>
      <c r="O210" s="31"/>
      <c r="P210" s="32"/>
      <c r="Q210" s="30"/>
      <c r="R210" s="128"/>
      <c r="S210" s="32"/>
      <c r="T210" s="30"/>
      <c r="U210" s="31"/>
      <c r="V210" s="32"/>
      <c r="W210" s="30"/>
      <c r="X210" s="31"/>
      <c r="Y210" s="32"/>
      <c r="Z210" s="30"/>
      <c r="AA210" s="31"/>
      <c r="AB210" s="32"/>
      <c r="AC210" s="30"/>
      <c r="AD210" s="31"/>
      <c r="AE210" s="32"/>
      <c r="AF210" s="30"/>
      <c r="AG210" s="31"/>
      <c r="AH210" s="32"/>
      <c r="AI210" s="30"/>
      <c r="AJ210" s="31"/>
      <c r="AK210" s="32"/>
      <c r="AL210" s="355">
        <f>AL208-AN208</f>
        <v>0</v>
      </c>
      <c r="AM210" s="356"/>
      <c r="AN210" s="357"/>
      <c r="AO210" s="378"/>
      <c r="AP210" s="379"/>
      <c r="AQ210" s="9"/>
      <c r="AR210" s="10"/>
      <c r="AS210" s="384"/>
      <c r="AT210" s="385"/>
      <c r="AU210" s="365"/>
      <c r="AV210" s="384"/>
      <c r="AW210" s="385"/>
      <c r="AY210" s="418"/>
    </row>
    <row r="211" spans="1:51" ht="9" hidden="1" customHeight="1">
      <c r="A211" s="416"/>
      <c r="B211" s="369">
        <v>8</v>
      </c>
      <c r="C211" s="508" t="e">
        <f>VLOOKUP(A211,WLIST,3,TRUE)&amp;"　"&amp;VLOOKUP(A211,WLIST,4,TRUE)</f>
        <v>#REF!</v>
      </c>
      <c r="D211" s="458" t="e">
        <f>VLOOKUP(A211,WLIST,5,TRUE)</f>
        <v>#REF!</v>
      </c>
      <c r="E211" s="21">
        <f>IF(E212&gt;G212,1,0)</f>
        <v>0</v>
      </c>
      <c r="F211" s="22"/>
      <c r="G211" s="23">
        <f>IF(G212&gt;E212,1,0)</f>
        <v>0</v>
      </c>
      <c r="H211" s="21">
        <f>IF(H212&gt;J212,1,0)</f>
        <v>0</v>
      </c>
      <c r="I211" s="22"/>
      <c r="J211" s="23">
        <f>IF(J212&gt;H212,1,0)</f>
        <v>0</v>
      </c>
      <c r="K211" s="21">
        <f>IF(K212&gt;M212,1,0)</f>
        <v>0</v>
      </c>
      <c r="L211" s="22"/>
      <c r="M211" s="23">
        <f>IF(M212&gt;K212,1,0)</f>
        <v>0</v>
      </c>
      <c r="N211" s="21">
        <f>IF(N212&gt;P212,1,0)</f>
        <v>0</v>
      </c>
      <c r="O211" s="22"/>
      <c r="P211" s="23">
        <f>IF(P212&gt;N212,1,0)</f>
        <v>0</v>
      </c>
      <c r="Q211" s="21">
        <f>IF(Q212&gt;S212,1,0)</f>
        <v>0</v>
      </c>
      <c r="R211" s="127"/>
      <c r="S211" s="23">
        <f>IF(S212&gt;Q212,1,0)</f>
        <v>0</v>
      </c>
      <c r="T211" s="21">
        <f>IF(T212&gt;V212,1,0)</f>
        <v>0</v>
      </c>
      <c r="U211" s="22"/>
      <c r="V211" s="23">
        <f>IF(V212&gt;T212,1,0)</f>
        <v>0</v>
      </c>
      <c r="W211" s="21">
        <f>IF(W212&gt;Y212,1,0)</f>
        <v>0</v>
      </c>
      <c r="X211" s="22"/>
      <c r="Y211" s="23">
        <f>IF(Y212&gt;W212,1,0)</f>
        <v>0</v>
      </c>
      <c r="Z211" s="21">
        <f>IF(Z212&gt;AB212,1,0)</f>
        <v>0</v>
      </c>
      <c r="AA211" s="22"/>
      <c r="AB211" s="23">
        <f>IF(AB212&gt;Z212,1,0)</f>
        <v>0</v>
      </c>
      <c r="AC211" s="21">
        <f>IF(AC212&gt;AE212,1,0)</f>
        <v>0</v>
      </c>
      <c r="AD211" s="22"/>
      <c r="AE211" s="23">
        <f>IF(AE212&gt;AC212,1,0)</f>
        <v>0</v>
      </c>
      <c r="AF211" s="21">
        <f>IF(AF212&gt;AH212,1,0)</f>
        <v>0</v>
      </c>
      <c r="AG211" s="22"/>
      <c r="AH211" s="23">
        <f>IF(AH212&gt;AF212,1,0)</f>
        <v>0</v>
      </c>
      <c r="AI211" s="21"/>
      <c r="AJ211" s="22"/>
      <c r="AK211" s="23"/>
      <c r="AL211" s="21"/>
      <c r="AM211" s="22"/>
      <c r="AN211" s="23"/>
      <c r="AO211" s="376"/>
      <c r="AP211" s="377"/>
      <c r="AQ211" s="9"/>
      <c r="AR211" s="10"/>
      <c r="AS211" s="380"/>
      <c r="AT211" s="381"/>
      <c r="AU211" s="365"/>
      <c r="AV211" s="380"/>
      <c r="AW211" s="381"/>
      <c r="AY211" s="416"/>
    </row>
    <row r="212" spans="1:51" ht="9" hidden="1" customHeight="1">
      <c r="A212" s="417"/>
      <c r="B212" s="370"/>
      <c r="C212" s="507"/>
      <c r="D212" s="462"/>
      <c r="E212" s="358">
        <f>AB184</f>
        <v>0</v>
      </c>
      <c r="F212" s="359" t="s">
        <v>3</v>
      </c>
      <c r="G212" s="360">
        <f>Z184</f>
        <v>0</v>
      </c>
      <c r="H212" s="358">
        <f>AB188</f>
        <v>0</v>
      </c>
      <c r="I212" s="359" t="s">
        <v>3</v>
      </c>
      <c r="J212" s="360">
        <f>Z188</f>
        <v>0</v>
      </c>
      <c r="K212" s="358">
        <f>AB192</f>
        <v>0</v>
      </c>
      <c r="L212" s="359" t="s">
        <v>3</v>
      </c>
      <c r="M212" s="360">
        <f>Z192</f>
        <v>0</v>
      </c>
      <c r="N212" s="358">
        <f>AB196</f>
        <v>0</v>
      </c>
      <c r="O212" s="359" t="s">
        <v>3</v>
      </c>
      <c r="P212" s="360">
        <f>Z196</f>
        <v>0</v>
      </c>
      <c r="Q212" s="358">
        <f>AB200</f>
        <v>0</v>
      </c>
      <c r="R212" s="460" t="s">
        <v>3</v>
      </c>
      <c r="S212" s="360">
        <f>Z200</f>
        <v>0</v>
      </c>
      <c r="T212" s="358">
        <f>AB204</f>
        <v>0</v>
      </c>
      <c r="U212" s="359" t="s">
        <v>3</v>
      </c>
      <c r="V212" s="360">
        <f>Z204</f>
        <v>0</v>
      </c>
      <c r="W212" s="358">
        <f>AB208</f>
        <v>0</v>
      </c>
      <c r="X212" s="359" t="s">
        <v>3</v>
      </c>
      <c r="Y212" s="360">
        <f>Z208</f>
        <v>0</v>
      </c>
      <c r="Z212" s="358"/>
      <c r="AA212" s="359"/>
      <c r="AB212" s="360"/>
      <c r="AC212" s="358"/>
      <c r="AD212" s="359" t="s">
        <v>3</v>
      </c>
      <c r="AE212" s="360"/>
      <c r="AF212" s="358"/>
      <c r="AG212" s="359" t="s">
        <v>3</v>
      </c>
      <c r="AH212" s="360"/>
      <c r="AI212" s="358">
        <f>E211+H211+K211+N211+Q211+AF211+T211+W211+Z211+AC211</f>
        <v>0</v>
      </c>
      <c r="AJ212" s="359" t="s">
        <v>3</v>
      </c>
      <c r="AK212" s="360">
        <f>G211+J211+M211+P211+S211+AH211+V211+Y211+AB211+AE211</f>
        <v>0</v>
      </c>
      <c r="AL212" s="358">
        <f>E212+H212+K212+N212+Q212+AF212+T212+W212+Z212+AC212+AF212</f>
        <v>0</v>
      </c>
      <c r="AM212" s="359" t="s">
        <v>3</v>
      </c>
      <c r="AN212" s="360">
        <f>G212+J212+M212+P212+S212+AH212+V212+Y212+AB212+AE212+AH212</f>
        <v>0</v>
      </c>
      <c r="AO212" s="358"/>
      <c r="AP212" s="360"/>
      <c r="AQ212" s="9"/>
      <c r="AR212" s="10"/>
      <c r="AS212" s="382"/>
      <c r="AT212" s="383"/>
      <c r="AU212" s="365"/>
      <c r="AV212" s="382"/>
      <c r="AW212" s="383"/>
      <c r="AY212" s="417"/>
    </row>
    <row r="213" spans="1:51" ht="9" hidden="1" customHeight="1">
      <c r="A213" s="417"/>
      <c r="B213" s="370"/>
      <c r="C213" s="507"/>
      <c r="D213" s="462"/>
      <c r="E213" s="358"/>
      <c r="F213" s="359"/>
      <c r="G213" s="360"/>
      <c r="H213" s="358"/>
      <c r="I213" s="359"/>
      <c r="J213" s="360"/>
      <c r="K213" s="358"/>
      <c r="L213" s="359"/>
      <c r="M213" s="360"/>
      <c r="N213" s="358"/>
      <c r="O213" s="359"/>
      <c r="P213" s="360"/>
      <c r="Q213" s="358"/>
      <c r="R213" s="460"/>
      <c r="S213" s="360"/>
      <c r="T213" s="358"/>
      <c r="U213" s="359"/>
      <c r="V213" s="360"/>
      <c r="W213" s="358"/>
      <c r="X213" s="359"/>
      <c r="Y213" s="360"/>
      <c r="Z213" s="358"/>
      <c r="AA213" s="359"/>
      <c r="AB213" s="360"/>
      <c r="AC213" s="358"/>
      <c r="AD213" s="359"/>
      <c r="AE213" s="360"/>
      <c r="AF213" s="358"/>
      <c r="AG213" s="359"/>
      <c r="AH213" s="360"/>
      <c r="AI213" s="358"/>
      <c r="AJ213" s="359"/>
      <c r="AK213" s="360"/>
      <c r="AL213" s="358"/>
      <c r="AM213" s="359"/>
      <c r="AN213" s="360"/>
      <c r="AO213" s="358"/>
      <c r="AP213" s="360"/>
      <c r="AQ213" s="9"/>
      <c r="AR213" s="10"/>
      <c r="AS213" s="382"/>
      <c r="AT213" s="383"/>
      <c r="AU213" s="365"/>
      <c r="AV213" s="382"/>
      <c r="AW213" s="383"/>
      <c r="AY213" s="417"/>
    </row>
    <row r="214" spans="1:51" ht="9" hidden="1" customHeight="1">
      <c r="A214" s="418"/>
      <c r="B214" s="371"/>
      <c r="C214" s="509"/>
      <c r="D214" s="492"/>
      <c r="E214" s="30"/>
      <c r="F214" s="31"/>
      <c r="G214" s="32"/>
      <c r="H214" s="30"/>
      <c r="I214" s="31"/>
      <c r="J214" s="32"/>
      <c r="K214" s="30"/>
      <c r="L214" s="31"/>
      <c r="M214" s="32"/>
      <c r="N214" s="30"/>
      <c r="O214" s="31"/>
      <c r="P214" s="32"/>
      <c r="Q214" s="30"/>
      <c r="R214" s="128"/>
      <c r="S214" s="32"/>
      <c r="T214" s="30"/>
      <c r="U214" s="31"/>
      <c r="V214" s="32"/>
      <c r="W214" s="30"/>
      <c r="X214" s="31"/>
      <c r="Y214" s="32"/>
      <c r="Z214" s="30"/>
      <c r="AA214" s="31"/>
      <c r="AB214" s="32"/>
      <c r="AC214" s="30"/>
      <c r="AD214" s="31"/>
      <c r="AE214" s="32"/>
      <c r="AF214" s="30"/>
      <c r="AG214" s="31"/>
      <c r="AH214" s="32"/>
      <c r="AI214" s="30"/>
      <c r="AJ214" s="31"/>
      <c r="AK214" s="32"/>
      <c r="AL214" s="355">
        <f>AL212-AN212</f>
        <v>0</v>
      </c>
      <c r="AM214" s="356"/>
      <c r="AN214" s="357"/>
      <c r="AO214" s="378"/>
      <c r="AP214" s="379"/>
      <c r="AQ214" s="9"/>
      <c r="AR214" s="10"/>
      <c r="AS214" s="384"/>
      <c r="AT214" s="385"/>
      <c r="AU214" s="365"/>
      <c r="AV214" s="384"/>
      <c r="AW214" s="385"/>
      <c r="AY214" s="418"/>
    </row>
    <row r="215" spans="1:51" ht="9" hidden="1" customHeight="1">
      <c r="A215" s="416"/>
      <c r="B215" s="392">
        <v>9</v>
      </c>
      <c r="C215" s="508" t="e">
        <f>VLOOKUP(A215,WLIST,3,TRUE)&amp;"　"&amp;VLOOKUP(A215,WLIST,4,TRUE)</f>
        <v>#REF!</v>
      </c>
      <c r="D215" s="458" t="e">
        <f>VLOOKUP(A215,WLIST,5,TRUE)</f>
        <v>#REF!</v>
      </c>
      <c r="E215" s="21">
        <f>IF(E216&gt;G216,1,0)</f>
        <v>0</v>
      </c>
      <c r="F215" s="22"/>
      <c r="G215" s="23">
        <f>IF(G216&gt;E216,1,0)</f>
        <v>0</v>
      </c>
      <c r="H215" s="21">
        <f>IF(H216&gt;J216,1,0)</f>
        <v>0</v>
      </c>
      <c r="I215" s="22"/>
      <c r="J215" s="23">
        <f>IF(J216&gt;H216,1,0)</f>
        <v>0</v>
      </c>
      <c r="K215" s="21">
        <f>IF(K216&gt;M216,1,0)</f>
        <v>0</v>
      </c>
      <c r="L215" s="22"/>
      <c r="M215" s="23">
        <f>IF(M216&gt;K216,1,0)</f>
        <v>0</v>
      </c>
      <c r="N215" s="21">
        <f>IF(N216&gt;P216,1,0)</f>
        <v>0</v>
      </c>
      <c r="O215" s="22"/>
      <c r="P215" s="23">
        <f>IF(P216&gt;N216,1,0)</f>
        <v>0</v>
      </c>
      <c r="Q215" s="21">
        <f>IF(Q216&gt;S216,1,0)</f>
        <v>0</v>
      </c>
      <c r="R215" s="127"/>
      <c r="S215" s="23">
        <f>IF(S216&gt;Q216,1,0)</f>
        <v>0</v>
      </c>
      <c r="T215" s="21">
        <f>IF(T216&gt;V216,1,0)</f>
        <v>0</v>
      </c>
      <c r="U215" s="22"/>
      <c r="V215" s="23">
        <f>IF(V216&gt;T216,1,0)</f>
        <v>0</v>
      </c>
      <c r="W215" s="21">
        <f>IF(W216&gt;Y216,1,0)</f>
        <v>0</v>
      </c>
      <c r="X215" s="22"/>
      <c r="Y215" s="23">
        <f>IF(Y216&gt;W216,1,0)</f>
        <v>0</v>
      </c>
      <c r="Z215" s="21">
        <f>IF(Z216&gt;AB216,1,0)</f>
        <v>0</v>
      </c>
      <c r="AA215" s="22"/>
      <c r="AB215" s="23">
        <f>IF(AB216&gt;Z216,1,0)</f>
        <v>0</v>
      </c>
      <c r="AC215" s="21">
        <f>IF(AC216&gt;AE216,1,0)</f>
        <v>0</v>
      </c>
      <c r="AD215" s="22"/>
      <c r="AE215" s="23">
        <f>IF(AE216&gt;AC216,1,0)</f>
        <v>0</v>
      </c>
      <c r="AF215" s="21">
        <f>IF(AF216&gt;AH216,1,0)</f>
        <v>0</v>
      </c>
      <c r="AG215" s="22"/>
      <c r="AH215" s="23">
        <f>IF(AH216&gt;AF216,1,0)</f>
        <v>0</v>
      </c>
      <c r="AI215" s="21"/>
      <c r="AJ215" s="22"/>
      <c r="AK215" s="23"/>
      <c r="AL215" s="24"/>
      <c r="AM215" s="25"/>
      <c r="AN215" s="26"/>
      <c r="AO215" s="380"/>
      <c r="AP215" s="381"/>
      <c r="AQ215" s="9"/>
      <c r="AR215" s="10"/>
      <c r="AS215" s="380"/>
      <c r="AT215" s="381"/>
      <c r="AU215" s="365"/>
      <c r="AV215" s="380"/>
      <c r="AW215" s="381"/>
      <c r="AY215" s="416"/>
    </row>
    <row r="216" spans="1:51" ht="9" hidden="1" customHeight="1">
      <c r="A216" s="417"/>
      <c r="B216" s="393"/>
      <c r="C216" s="507"/>
      <c r="D216" s="462"/>
      <c r="E216" s="382">
        <f>AE184</f>
        <v>0</v>
      </c>
      <c r="F216" s="387" t="s">
        <v>3</v>
      </c>
      <c r="G216" s="383">
        <f>AC184</f>
        <v>0</v>
      </c>
      <c r="H216" s="382">
        <f>AE188</f>
        <v>0</v>
      </c>
      <c r="I216" s="387" t="s">
        <v>3</v>
      </c>
      <c r="J216" s="383">
        <f>AC188</f>
        <v>0</v>
      </c>
      <c r="K216" s="382">
        <f>AE192</f>
        <v>0</v>
      </c>
      <c r="L216" s="387" t="s">
        <v>3</v>
      </c>
      <c r="M216" s="383">
        <f>AC192</f>
        <v>0</v>
      </c>
      <c r="N216" s="382">
        <f>AE196</f>
        <v>0</v>
      </c>
      <c r="O216" s="387" t="s">
        <v>3</v>
      </c>
      <c r="P216" s="383">
        <f>AC196</f>
        <v>0</v>
      </c>
      <c r="Q216" s="382">
        <f>AE200</f>
        <v>0</v>
      </c>
      <c r="R216" s="460" t="s">
        <v>3</v>
      </c>
      <c r="S216" s="383">
        <f>AC200</f>
        <v>0</v>
      </c>
      <c r="T216" s="382">
        <f>AE204</f>
        <v>0</v>
      </c>
      <c r="U216" s="387" t="s">
        <v>3</v>
      </c>
      <c r="V216" s="383">
        <f>AC204</f>
        <v>0</v>
      </c>
      <c r="W216" s="358">
        <f>AE208</f>
        <v>0</v>
      </c>
      <c r="X216" s="359" t="s">
        <v>3</v>
      </c>
      <c r="Y216" s="360">
        <f>AC208</f>
        <v>0</v>
      </c>
      <c r="Z216" s="382">
        <f>AE212</f>
        <v>0</v>
      </c>
      <c r="AA216" s="359" t="s">
        <v>3</v>
      </c>
      <c r="AB216" s="383">
        <f>AC212</f>
        <v>0</v>
      </c>
      <c r="AC216" s="382"/>
      <c r="AD216" s="387"/>
      <c r="AE216" s="383"/>
      <c r="AF216" s="382"/>
      <c r="AG216" s="387" t="s">
        <v>3</v>
      </c>
      <c r="AH216" s="383"/>
      <c r="AI216" s="382">
        <f>E215+H215+K215+N215+Q215+AF215+T215+W215+Z215+AC215</f>
        <v>0</v>
      </c>
      <c r="AJ216" s="387" t="s">
        <v>3</v>
      </c>
      <c r="AK216" s="383">
        <f>G215+J215+M215+P215+S215+AH215+V215+Y215+AB215+AE215</f>
        <v>0</v>
      </c>
      <c r="AL216" s="382">
        <f>E216+H216+K216+N216+Q216+AF216+T216+W216+Z216+AC216+AF216</f>
        <v>0</v>
      </c>
      <c r="AM216" s="387" t="s">
        <v>3</v>
      </c>
      <c r="AN216" s="383">
        <f>G216+J216+M216+P216+S216+AH216+V216+Y216+AB216+AE216+AH216</f>
        <v>0</v>
      </c>
      <c r="AO216" s="382"/>
      <c r="AP216" s="383"/>
      <c r="AQ216" s="9"/>
      <c r="AR216" s="10"/>
      <c r="AS216" s="382"/>
      <c r="AT216" s="383"/>
      <c r="AU216" s="365"/>
      <c r="AV216" s="382"/>
      <c r="AW216" s="383"/>
      <c r="AY216" s="417"/>
    </row>
    <row r="217" spans="1:51" ht="9" hidden="1" customHeight="1">
      <c r="A217" s="417"/>
      <c r="B217" s="393"/>
      <c r="C217" s="507"/>
      <c r="D217" s="462"/>
      <c r="E217" s="382"/>
      <c r="F217" s="387"/>
      <c r="G217" s="383"/>
      <c r="H217" s="382"/>
      <c r="I217" s="387"/>
      <c r="J217" s="383"/>
      <c r="K217" s="382"/>
      <c r="L217" s="387"/>
      <c r="M217" s="383"/>
      <c r="N217" s="382"/>
      <c r="O217" s="387"/>
      <c r="P217" s="383"/>
      <c r="Q217" s="382"/>
      <c r="R217" s="460"/>
      <c r="S217" s="383"/>
      <c r="T217" s="382"/>
      <c r="U217" s="387"/>
      <c r="V217" s="383"/>
      <c r="W217" s="358"/>
      <c r="X217" s="359"/>
      <c r="Y217" s="360"/>
      <c r="Z217" s="382"/>
      <c r="AA217" s="359"/>
      <c r="AB217" s="383"/>
      <c r="AC217" s="382"/>
      <c r="AD217" s="387"/>
      <c r="AE217" s="383"/>
      <c r="AF217" s="382"/>
      <c r="AG217" s="387"/>
      <c r="AH217" s="383"/>
      <c r="AI217" s="382"/>
      <c r="AJ217" s="387"/>
      <c r="AK217" s="383"/>
      <c r="AL217" s="382"/>
      <c r="AM217" s="387"/>
      <c r="AN217" s="383"/>
      <c r="AO217" s="382"/>
      <c r="AP217" s="383"/>
      <c r="AQ217" s="9"/>
      <c r="AR217" s="10"/>
      <c r="AS217" s="382"/>
      <c r="AT217" s="383"/>
      <c r="AU217" s="365"/>
      <c r="AV217" s="382"/>
      <c r="AW217" s="383"/>
      <c r="AY217" s="417"/>
    </row>
    <row r="218" spans="1:51" ht="9" hidden="1" customHeight="1">
      <c r="A218" s="418"/>
      <c r="B218" s="394"/>
      <c r="C218" s="509"/>
      <c r="D218" s="492"/>
      <c r="E218" s="27"/>
      <c r="F218" s="28"/>
      <c r="G218" s="29"/>
      <c r="H218" s="27"/>
      <c r="I218" s="28"/>
      <c r="J218" s="29"/>
      <c r="K218" s="27"/>
      <c r="L218" s="28"/>
      <c r="M218" s="29"/>
      <c r="N218" s="27"/>
      <c r="O218" s="28"/>
      <c r="P218" s="29"/>
      <c r="Q218" s="27"/>
      <c r="R218" s="128"/>
      <c r="S218" s="29"/>
      <c r="T218" s="27"/>
      <c r="U218" s="28"/>
      <c r="V218" s="29"/>
      <c r="W218" s="30"/>
      <c r="X218" s="31"/>
      <c r="Y218" s="32"/>
      <c r="Z218" s="27"/>
      <c r="AA218" s="31"/>
      <c r="AB218" s="29"/>
      <c r="AC218" s="27"/>
      <c r="AD218" s="28"/>
      <c r="AE218" s="29"/>
      <c r="AF218" s="27"/>
      <c r="AG218" s="28"/>
      <c r="AH218" s="29"/>
      <c r="AI218" s="27"/>
      <c r="AJ218" s="28"/>
      <c r="AK218" s="29"/>
      <c r="AL218" s="366">
        <f>AL216-AN216</f>
        <v>0</v>
      </c>
      <c r="AM218" s="367"/>
      <c r="AN218" s="368"/>
      <c r="AO218" s="384"/>
      <c r="AP218" s="385"/>
      <c r="AQ218" s="9"/>
      <c r="AR218" s="10"/>
      <c r="AS218" s="384"/>
      <c r="AT218" s="385"/>
      <c r="AU218" s="365"/>
      <c r="AV218" s="384"/>
      <c r="AW218" s="385"/>
      <c r="AY218" s="418"/>
    </row>
    <row r="219" spans="1:51" ht="9" hidden="1" customHeight="1">
      <c r="A219" s="416"/>
      <c r="B219" s="392">
        <v>10</v>
      </c>
      <c r="C219" s="508" t="e">
        <f>VLOOKUP(A219,WLIST,3,TRUE)&amp;"　"&amp;VLOOKUP(A219,WLIST,4,TRUE)</f>
        <v>#REF!</v>
      </c>
      <c r="D219" s="458" t="e">
        <f>VLOOKUP(A219,WLIST,5,TRUE)</f>
        <v>#REF!</v>
      </c>
      <c r="E219" s="21">
        <f>IF(E220&gt;G220,1,0)</f>
        <v>0</v>
      </c>
      <c r="F219" s="22"/>
      <c r="G219" s="23">
        <f>IF(G220&gt;E220,1,0)</f>
        <v>0</v>
      </c>
      <c r="H219" s="21">
        <f>IF(H220&gt;J220,1,0)</f>
        <v>0</v>
      </c>
      <c r="I219" s="22"/>
      <c r="J219" s="23">
        <f>IF(J220&gt;H220,1,0)</f>
        <v>0</v>
      </c>
      <c r="K219" s="21">
        <f>IF(K220&gt;M220,1,0)</f>
        <v>0</v>
      </c>
      <c r="L219" s="22"/>
      <c r="M219" s="23">
        <f>IF(M220&gt;K220,1,0)</f>
        <v>0</v>
      </c>
      <c r="N219" s="21">
        <f>IF(N220&gt;P220,1,0)</f>
        <v>0</v>
      </c>
      <c r="O219" s="22"/>
      <c r="P219" s="23">
        <f>IF(P220&gt;N220,1,0)</f>
        <v>0</v>
      </c>
      <c r="Q219" s="21">
        <f>IF(Q220&gt;S220,1,0)</f>
        <v>0</v>
      </c>
      <c r="R219" s="127"/>
      <c r="S219" s="23">
        <f>IF(S220&gt;Q220,1,0)</f>
        <v>0</v>
      </c>
      <c r="T219" s="21">
        <f>IF(T220&gt;V220,1,0)</f>
        <v>0</v>
      </c>
      <c r="U219" s="22"/>
      <c r="V219" s="23">
        <f>IF(V220&gt;T220,1,0)</f>
        <v>0</v>
      </c>
      <c r="W219" s="21">
        <f>IF(W220&gt;Y220,1,0)</f>
        <v>0</v>
      </c>
      <c r="X219" s="22"/>
      <c r="Y219" s="23">
        <f>IF(Y220&gt;W220,1,0)</f>
        <v>0</v>
      </c>
      <c r="Z219" s="21">
        <f>IF(Z220&gt;AB220,1,0)</f>
        <v>0</v>
      </c>
      <c r="AA219" s="22"/>
      <c r="AB219" s="23">
        <f>IF(AB220&gt;Z220,1,0)</f>
        <v>0</v>
      </c>
      <c r="AC219" s="21">
        <f>IF(AC220&gt;AE220,1,0)</f>
        <v>0</v>
      </c>
      <c r="AD219" s="22"/>
      <c r="AE219" s="23">
        <f>IF(AE220&gt;AC220,1,0)</f>
        <v>0</v>
      </c>
      <c r="AF219" s="21">
        <f>IF(AF220&gt;AH220,1,0)</f>
        <v>0</v>
      </c>
      <c r="AG219" s="22"/>
      <c r="AH219" s="23">
        <f>IF(AH220&gt;AF220,1,0)</f>
        <v>0</v>
      </c>
      <c r="AI219" s="21"/>
      <c r="AJ219" s="22"/>
      <c r="AK219" s="23"/>
      <c r="AL219" s="24"/>
      <c r="AM219" s="25"/>
      <c r="AN219" s="26"/>
      <c r="AO219" s="380"/>
      <c r="AP219" s="381"/>
      <c r="AQ219" s="9"/>
      <c r="AR219" s="10"/>
      <c r="AS219" s="380"/>
      <c r="AT219" s="381"/>
      <c r="AU219" s="365"/>
      <c r="AV219" s="380"/>
      <c r="AW219" s="381"/>
      <c r="AY219" s="416"/>
    </row>
    <row r="220" spans="1:51" ht="9" hidden="1" customHeight="1">
      <c r="A220" s="417"/>
      <c r="B220" s="393"/>
      <c r="C220" s="507"/>
      <c r="D220" s="462"/>
      <c r="E220" s="382">
        <f>AH184</f>
        <v>0</v>
      </c>
      <c r="F220" s="387" t="s">
        <v>3</v>
      </c>
      <c r="G220" s="383">
        <f>AF184</f>
        <v>0</v>
      </c>
      <c r="H220" s="382">
        <f>AH188</f>
        <v>0</v>
      </c>
      <c r="I220" s="387" t="s">
        <v>3</v>
      </c>
      <c r="J220" s="383">
        <f>AF188</f>
        <v>0</v>
      </c>
      <c r="K220" s="382">
        <f>AH192</f>
        <v>0</v>
      </c>
      <c r="L220" s="387" t="s">
        <v>3</v>
      </c>
      <c r="M220" s="383">
        <f>AF192</f>
        <v>0</v>
      </c>
      <c r="N220" s="382">
        <f>AH196</f>
        <v>0</v>
      </c>
      <c r="O220" s="387" t="s">
        <v>3</v>
      </c>
      <c r="P220" s="383">
        <f>AF196</f>
        <v>0</v>
      </c>
      <c r="Q220" s="382">
        <f>AH200</f>
        <v>0</v>
      </c>
      <c r="R220" s="460" t="s">
        <v>3</v>
      </c>
      <c r="S220" s="383">
        <f>AF216</f>
        <v>0</v>
      </c>
      <c r="T220" s="382">
        <f>AH204</f>
        <v>0</v>
      </c>
      <c r="U220" s="387" t="s">
        <v>3</v>
      </c>
      <c r="V220" s="383">
        <f>AF204</f>
        <v>0</v>
      </c>
      <c r="W220" s="358">
        <f>AH208</f>
        <v>0</v>
      </c>
      <c r="X220" s="359" t="s">
        <v>3</v>
      </c>
      <c r="Y220" s="360">
        <f>AF208</f>
        <v>0</v>
      </c>
      <c r="Z220" s="382">
        <f>AH212</f>
        <v>0</v>
      </c>
      <c r="AA220" s="359" t="s">
        <v>3</v>
      </c>
      <c r="AB220" s="383">
        <f>AF212</f>
        <v>0</v>
      </c>
      <c r="AC220" s="382">
        <f>AH216</f>
        <v>0</v>
      </c>
      <c r="AD220" s="387" t="s">
        <v>3</v>
      </c>
      <c r="AE220" s="383">
        <f>AF216</f>
        <v>0</v>
      </c>
      <c r="AF220" s="382"/>
      <c r="AG220" s="387"/>
      <c r="AH220" s="383"/>
      <c r="AI220" s="382">
        <f>E219+H219+K219+N219+Q219+AF219+T219+W219+Z219+AC219</f>
        <v>0</v>
      </c>
      <c r="AJ220" s="387" t="s">
        <v>3</v>
      </c>
      <c r="AK220" s="383">
        <f>G219+J219+M219+P219+S219+AH219+V219+Y219+AB219+AE219</f>
        <v>0</v>
      </c>
      <c r="AL220" s="382">
        <f>E220+H220+K220+N220+Q220+AF220+T220+W220+Z220+AC220+AF220</f>
        <v>0</v>
      </c>
      <c r="AM220" s="387" t="s">
        <v>3</v>
      </c>
      <c r="AN220" s="383">
        <f>G220+J220+M220+P220+S220+AH220+V220+Y220+AB220+AE220+AH220</f>
        <v>0</v>
      </c>
      <c r="AO220" s="382"/>
      <c r="AP220" s="383"/>
      <c r="AQ220" s="9"/>
      <c r="AR220" s="10"/>
      <c r="AS220" s="382"/>
      <c r="AT220" s="383"/>
      <c r="AU220" s="365"/>
      <c r="AV220" s="382"/>
      <c r="AW220" s="383"/>
      <c r="AY220" s="417"/>
    </row>
    <row r="221" spans="1:51" ht="9" hidden="1" customHeight="1">
      <c r="A221" s="417"/>
      <c r="B221" s="393"/>
      <c r="C221" s="507"/>
      <c r="D221" s="462"/>
      <c r="E221" s="382"/>
      <c r="F221" s="387"/>
      <c r="G221" s="383"/>
      <c r="H221" s="382"/>
      <c r="I221" s="387"/>
      <c r="J221" s="383"/>
      <c r="K221" s="382"/>
      <c r="L221" s="387"/>
      <c r="M221" s="383"/>
      <c r="N221" s="382"/>
      <c r="O221" s="387"/>
      <c r="P221" s="383"/>
      <c r="Q221" s="382"/>
      <c r="R221" s="460"/>
      <c r="S221" s="383"/>
      <c r="T221" s="382"/>
      <c r="U221" s="387"/>
      <c r="V221" s="383"/>
      <c r="W221" s="358"/>
      <c r="X221" s="359"/>
      <c r="Y221" s="360"/>
      <c r="Z221" s="382"/>
      <c r="AA221" s="359"/>
      <c r="AB221" s="383"/>
      <c r="AC221" s="382"/>
      <c r="AD221" s="387"/>
      <c r="AE221" s="383"/>
      <c r="AF221" s="382"/>
      <c r="AG221" s="387"/>
      <c r="AH221" s="383"/>
      <c r="AI221" s="382"/>
      <c r="AJ221" s="387"/>
      <c r="AK221" s="383"/>
      <c r="AL221" s="382"/>
      <c r="AM221" s="387"/>
      <c r="AN221" s="383"/>
      <c r="AO221" s="382"/>
      <c r="AP221" s="383"/>
      <c r="AQ221" s="9"/>
      <c r="AR221" s="10"/>
      <c r="AS221" s="382"/>
      <c r="AT221" s="383"/>
      <c r="AU221" s="365"/>
      <c r="AV221" s="382"/>
      <c r="AW221" s="383"/>
      <c r="AY221" s="417"/>
    </row>
    <row r="222" spans="1:51" ht="9" hidden="1" customHeight="1">
      <c r="A222" s="418"/>
      <c r="B222" s="394"/>
      <c r="C222" s="509"/>
      <c r="D222" s="492"/>
      <c r="E222" s="27"/>
      <c r="F222" s="28"/>
      <c r="G222" s="29"/>
      <c r="H222" s="27"/>
      <c r="I222" s="28"/>
      <c r="J222" s="29"/>
      <c r="K222" s="27"/>
      <c r="L222" s="28"/>
      <c r="M222" s="29"/>
      <c r="N222" s="27"/>
      <c r="O222" s="28"/>
      <c r="P222" s="29"/>
      <c r="Q222" s="27"/>
      <c r="R222" s="128"/>
      <c r="S222" s="29"/>
      <c r="T222" s="27"/>
      <c r="U222" s="28"/>
      <c r="V222" s="29"/>
      <c r="W222" s="30"/>
      <c r="X222" s="31"/>
      <c r="Y222" s="32"/>
      <c r="Z222" s="27"/>
      <c r="AA222" s="31"/>
      <c r="AB222" s="29"/>
      <c r="AC222" s="27"/>
      <c r="AD222" s="28"/>
      <c r="AE222" s="29"/>
      <c r="AF222" s="27"/>
      <c r="AG222" s="28"/>
      <c r="AH222" s="29"/>
      <c r="AI222" s="27"/>
      <c r="AJ222" s="28"/>
      <c r="AK222" s="29"/>
      <c r="AL222" s="366">
        <f>AL220-AN220</f>
        <v>0</v>
      </c>
      <c r="AM222" s="367"/>
      <c r="AN222" s="368"/>
      <c r="AO222" s="384"/>
      <c r="AP222" s="385"/>
      <c r="AQ222" s="9"/>
      <c r="AR222" s="10"/>
      <c r="AS222" s="384"/>
      <c r="AT222" s="385"/>
      <c r="AU222" s="365"/>
      <c r="AV222" s="384"/>
      <c r="AW222" s="385"/>
      <c r="AY222" s="418"/>
    </row>
    <row r="223" spans="1:51" ht="9" customHeight="1">
      <c r="A223" s="33"/>
      <c r="B223" s="1"/>
      <c r="C223" s="114"/>
      <c r="D223" s="11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23"/>
      <c r="S223" s="16"/>
      <c r="T223" s="16"/>
      <c r="U223" s="16"/>
      <c r="V223" s="16"/>
      <c r="W223" s="14"/>
      <c r="X223" s="14"/>
      <c r="Y223" s="14"/>
      <c r="Z223" s="16"/>
      <c r="AA223" s="14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34"/>
      <c r="AM223" s="34"/>
      <c r="AN223" s="34"/>
      <c r="AO223" s="16"/>
      <c r="AP223" s="16"/>
      <c r="AQ223" s="10"/>
      <c r="AR223" s="10"/>
      <c r="AS223" s="16"/>
      <c r="AT223" s="16"/>
      <c r="AU223" s="10"/>
      <c r="AV223" s="16"/>
      <c r="AW223" s="16"/>
      <c r="AY223" s="33"/>
    </row>
    <row r="224" spans="1:51" ht="13.5">
      <c r="B224" t="s">
        <v>99</v>
      </c>
    </row>
    <row r="225" spans="1:52" ht="5.25" customHeight="1"/>
    <row r="226" spans="1:52" s="4" customFormat="1" ht="15" customHeight="1">
      <c r="B226" s="3" t="s">
        <v>18</v>
      </c>
      <c r="C226" s="2" t="s">
        <v>13</v>
      </c>
      <c r="D226" s="13" t="s">
        <v>10</v>
      </c>
      <c r="E226" s="407">
        <v>1</v>
      </c>
      <c r="F226" s="408"/>
      <c r="G226" s="409"/>
      <c r="H226" s="407">
        <v>2</v>
      </c>
      <c r="I226" s="408"/>
      <c r="J226" s="409"/>
      <c r="K226" s="407">
        <v>3</v>
      </c>
      <c r="L226" s="408"/>
      <c r="M226" s="409"/>
      <c r="N226" s="407">
        <v>4</v>
      </c>
      <c r="O226" s="408"/>
      <c r="P226" s="409"/>
      <c r="Q226" s="407">
        <v>5</v>
      </c>
      <c r="R226" s="408"/>
      <c r="S226" s="409"/>
      <c r="T226" s="407">
        <v>6</v>
      </c>
      <c r="U226" s="408"/>
      <c r="V226" s="409"/>
      <c r="W226" s="413">
        <v>7</v>
      </c>
      <c r="X226" s="414"/>
      <c r="Y226" s="415"/>
      <c r="Z226" s="413">
        <v>8</v>
      </c>
      <c r="AA226" s="414"/>
      <c r="AB226" s="415"/>
      <c r="AC226" s="407">
        <v>9</v>
      </c>
      <c r="AD226" s="408"/>
      <c r="AE226" s="409"/>
      <c r="AF226" s="407">
        <v>10</v>
      </c>
      <c r="AG226" s="408"/>
      <c r="AH226" s="409"/>
      <c r="AI226" s="407" t="s">
        <v>11</v>
      </c>
      <c r="AJ226" s="408"/>
      <c r="AK226" s="409"/>
      <c r="AL226" s="410" t="s">
        <v>14</v>
      </c>
      <c r="AM226" s="411"/>
      <c r="AN226" s="412"/>
      <c r="AO226" s="407" t="s">
        <v>12</v>
      </c>
      <c r="AP226" s="409"/>
      <c r="AQ226" s="11"/>
      <c r="AR226" s="12"/>
    </row>
    <row r="227" spans="1:52" ht="9" customHeight="1">
      <c r="A227" s="416" t="e">
        <f>VLOOKUP(AY227,onna,2)</f>
        <v>#REF!</v>
      </c>
      <c r="B227" s="392">
        <v>1</v>
      </c>
      <c r="C227" s="508" t="e">
        <f>VLOOKUP(A227,WLIST,2,TRUE)&amp;"　"&amp;VLOOKUP(A227,WLIST,3,TRUE)</f>
        <v>#REF!</v>
      </c>
      <c r="D227" s="458" t="e">
        <f>VLOOKUP(A227,WLIST,4,TRUE)</f>
        <v>#REF!</v>
      </c>
      <c r="E227" s="21">
        <f>IF(E228&gt;G228,1,0)</f>
        <v>0</v>
      </c>
      <c r="F227" s="22"/>
      <c r="G227" s="23">
        <f>IF(G228&gt;E228,1,0)</f>
        <v>0</v>
      </c>
      <c r="H227" s="21">
        <f>IF(H228&gt;J228,1,0)</f>
        <v>0</v>
      </c>
      <c r="I227" s="22"/>
      <c r="J227" s="23">
        <f>IF(J228&gt;H228,1,0)</f>
        <v>0</v>
      </c>
      <c r="K227" s="21">
        <f>IF(K228&gt;M228,1,0)</f>
        <v>0</v>
      </c>
      <c r="L227" s="22"/>
      <c r="M227" s="23">
        <f>IF(M228&gt;K228,1,0)</f>
        <v>0</v>
      </c>
      <c r="N227" s="21">
        <f>IF(N228&gt;P228,1,0)</f>
        <v>0</v>
      </c>
      <c r="O227" s="22"/>
      <c r="P227" s="23">
        <f>IF(P228&gt;N228,1,0)</f>
        <v>0</v>
      </c>
      <c r="Q227" s="21">
        <f>IF(Q228&gt;S228,1,0)</f>
        <v>0</v>
      </c>
      <c r="R227" s="127"/>
      <c r="S227" s="23">
        <f>IF(S228&gt;Q228,1,0)</f>
        <v>0</v>
      </c>
      <c r="T227" s="21">
        <f>IF(T228&gt;V228,1,0)</f>
        <v>0</v>
      </c>
      <c r="U227" s="22"/>
      <c r="V227" s="23">
        <f>IF(V228&gt;T228,1,0)</f>
        <v>0</v>
      </c>
      <c r="W227" s="21">
        <f>IF(W228&gt;Y228,1,0)</f>
        <v>0</v>
      </c>
      <c r="X227" s="22"/>
      <c r="Y227" s="23">
        <f>IF(Y228&gt;W228,1,0)</f>
        <v>0</v>
      </c>
      <c r="Z227" s="21">
        <f>IF(Z228&gt;AB228,1,0)</f>
        <v>0</v>
      </c>
      <c r="AA227" s="22"/>
      <c r="AB227" s="23">
        <f>IF(AB228&gt;Z228,1,0)</f>
        <v>0</v>
      </c>
      <c r="AC227" s="21">
        <f>IF(AC228&gt;AE228,1,0)</f>
        <v>0</v>
      </c>
      <c r="AD227" s="22"/>
      <c r="AE227" s="23">
        <f>IF(AE228&gt;AC228,1,0)</f>
        <v>0</v>
      </c>
      <c r="AF227" s="21">
        <f>IF(AF228&gt;AH228,1,0)</f>
        <v>0</v>
      </c>
      <c r="AG227" s="22"/>
      <c r="AH227" s="23">
        <f>IF(AH228&gt;AF228,1,0)</f>
        <v>0</v>
      </c>
      <c r="AI227" s="21"/>
      <c r="AJ227" s="22"/>
      <c r="AK227" s="23"/>
      <c r="AL227" s="24"/>
      <c r="AM227" s="25"/>
      <c r="AN227" s="26"/>
      <c r="AO227" s="376" t="e">
        <f>RANK(AV227,AV$51:AW$90)</f>
        <v>#DIV/0!</v>
      </c>
      <c r="AP227" s="377"/>
      <c r="AQ227" s="9"/>
      <c r="AR227" s="10"/>
      <c r="AS227" s="380" t="e">
        <f>AI228/(AI228+AK228)</f>
        <v>#DIV/0!</v>
      </c>
      <c r="AT227" s="381"/>
      <c r="AU227" s="365"/>
      <c r="AV227" s="380" t="e">
        <f>AS227+AU227</f>
        <v>#DIV/0!</v>
      </c>
      <c r="AW227" s="381"/>
      <c r="AY227" s="365">
        <f>AY185+1</f>
        <v>11</v>
      </c>
    </row>
    <row r="228" spans="1:52" ht="9" customHeight="1">
      <c r="A228" s="417"/>
      <c r="B228" s="393"/>
      <c r="C228" s="512"/>
      <c r="D228" s="459"/>
      <c r="E228" s="382"/>
      <c r="F228" s="387"/>
      <c r="G228" s="383"/>
      <c r="H228" s="382"/>
      <c r="I228" s="387" t="s">
        <v>3</v>
      </c>
      <c r="J228" s="383"/>
      <c r="K228" s="382"/>
      <c r="L228" s="387" t="s">
        <v>3</v>
      </c>
      <c r="M228" s="383"/>
      <c r="N228" s="382"/>
      <c r="O228" s="387" t="s">
        <v>3</v>
      </c>
      <c r="P228" s="383"/>
      <c r="Q228" s="358"/>
      <c r="R228" s="460" t="s">
        <v>3</v>
      </c>
      <c r="S228" s="360"/>
      <c r="T228" s="382"/>
      <c r="U228" s="387" t="s">
        <v>3</v>
      </c>
      <c r="V228" s="383"/>
      <c r="W228" s="358"/>
      <c r="X228" s="359" t="s">
        <v>3</v>
      </c>
      <c r="Y228" s="360"/>
      <c r="Z228" s="382"/>
      <c r="AA228" s="359" t="s">
        <v>3</v>
      </c>
      <c r="AB228" s="383"/>
      <c r="AC228" s="382"/>
      <c r="AD228" s="387" t="s">
        <v>3</v>
      </c>
      <c r="AE228" s="383"/>
      <c r="AF228" s="382"/>
      <c r="AG228" s="387" t="s">
        <v>3</v>
      </c>
      <c r="AH228" s="383"/>
      <c r="AI228" s="382">
        <f>E227+H227+K227+N227+Q227+AF227+T227+W227+Z227+AC227</f>
        <v>0</v>
      </c>
      <c r="AJ228" s="387" t="s">
        <v>3</v>
      </c>
      <c r="AK228" s="383">
        <f>G227+J227+M227+P227+S227+AH227+V227+Y227+AB227+AE227</f>
        <v>0</v>
      </c>
      <c r="AL228" s="382">
        <f>E228+H228+K228+N228+Q228+AF228+T228+W228+Z228+AC228+AF228</f>
        <v>0</v>
      </c>
      <c r="AM228" s="387" t="s">
        <v>3</v>
      </c>
      <c r="AN228" s="383">
        <f>G228+J228+M228+P228+S228+AH228+V228+Y228+AB228+AE228+AH228</f>
        <v>0</v>
      </c>
      <c r="AO228" s="358"/>
      <c r="AP228" s="360"/>
      <c r="AQ228" s="9"/>
      <c r="AR228" s="10"/>
      <c r="AS228" s="382"/>
      <c r="AT228" s="383"/>
      <c r="AU228" s="365"/>
      <c r="AV228" s="382"/>
      <c r="AW228" s="383"/>
      <c r="AY228" s="365"/>
    </row>
    <row r="229" spans="1:52" ht="9" customHeight="1">
      <c r="A229" s="416" t="e">
        <f>VLOOKUP(AY229,onna,2)</f>
        <v>#REF!</v>
      </c>
      <c r="B229" s="393"/>
      <c r="C229" s="507" t="e">
        <f>VLOOKUP(A229,WLIST,2,TRUE)&amp;"　"&amp;VLOOKUP(A229,WLIST,3,TRUE)</f>
        <v>#REF!</v>
      </c>
      <c r="D229" s="462" t="e">
        <f>VLOOKUP(A229,WLIST,4,TRUE)</f>
        <v>#REF!</v>
      </c>
      <c r="E229" s="382"/>
      <c r="F229" s="387"/>
      <c r="G229" s="383"/>
      <c r="H229" s="382"/>
      <c r="I229" s="387"/>
      <c r="J229" s="383"/>
      <c r="K229" s="382"/>
      <c r="L229" s="387"/>
      <c r="M229" s="383"/>
      <c r="N229" s="382"/>
      <c r="O229" s="387"/>
      <c r="P229" s="383"/>
      <c r="Q229" s="358"/>
      <c r="R229" s="460"/>
      <c r="S229" s="360"/>
      <c r="T229" s="382"/>
      <c r="U229" s="387"/>
      <c r="V229" s="383"/>
      <c r="W229" s="358"/>
      <c r="X229" s="359"/>
      <c r="Y229" s="360"/>
      <c r="Z229" s="382"/>
      <c r="AA229" s="359"/>
      <c r="AB229" s="383"/>
      <c r="AC229" s="382"/>
      <c r="AD229" s="387"/>
      <c r="AE229" s="383"/>
      <c r="AF229" s="382"/>
      <c r="AG229" s="387"/>
      <c r="AH229" s="383"/>
      <c r="AI229" s="382"/>
      <c r="AJ229" s="387"/>
      <c r="AK229" s="383"/>
      <c r="AL229" s="382"/>
      <c r="AM229" s="387"/>
      <c r="AN229" s="383"/>
      <c r="AO229" s="358"/>
      <c r="AP229" s="360"/>
      <c r="AQ229" s="9"/>
      <c r="AR229" s="10"/>
      <c r="AS229" s="382"/>
      <c r="AT229" s="383"/>
      <c r="AU229" s="365"/>
      <c r="AV229" s="382"/>
      <c r="AW229" s="383"/>
      <c r="AY229" s="365">
        <f>AY227+1</f>
        <v>12</v>
      </c>
    </row>
    <row r="230" spans="1:52" ht="9" customHeight="1">
      <c r="A230" s="417"/>
      <c r="B230" s="394"/>
      <c r="C230" s="507"/>
      <c r="D230" s="462"/>
      <c r="E230" s="27"/>
      <c r="F230" s="28"/>
      <c r="G230" s="29"/>
      <c r="H230" s="27"/>
      <c r="I230" s="28"/>
      <c r="J230" s="29"/>
      <c r="K230" s="27"/>
      <c r="L230" s="28"/>
      <c r="M230" s="29"/>
      <c r="N230" s="27"/>
      <c r="O230" s="28"/>
      <c r="P230" s="29"/>
      <c r="Q230" s="30"/>
      <c r="R230" s="128"/>
      <c r="S230" s="32"/>
      <c r="T230" s="27"/>
      <c r="U230" s="28"/>
      <c r="V230" s="29"/>
      <c r="W230" s="30"/>
      <c r="X230" s="31"/>
      <c r="Y230" s="32"/>
      <c r="Z230" s="27"/>
      <c r="AA230" s="31"/>
      <c r="AB230" s="29"/>
      <c r="AC230" s="27"/>
      <c r="AD230" s="28"/>
      <c r="AE230" s="29"/>
      <c r="AF230" s="27"/>
      <c r="AG230" s="28"/>
      <c r="AH230" s="29"/>
      <c r="AI230" s="27"/>
      <c r="AJ230" s="28"/>
      <c r="AK230" s="29"/>
      <c r="AL230" s="366">
        <f>AL228-AN228</f>
        <v>0</v>
      </c>
      <c r="AM230" s="367"/>
      <c r="AN230" s="368"/>
      <c r="AO230" s="378"/>
      <c r="AP230" s="379"/>
      <c r="AQ230" s="9"/>
      <c r="AR230" s="10"/>
      <c r="AS230" s="384"/>
      <c r="AT230" s="385"/>
      <c r="AU230" s="365"/>
      <c r="AV230" s="384"/>
      <c r="AW230" s="385"/>
      <c r="AY230" s="365"/>
    </row>
    <row r="231" spans="1:52" ht="9" customHeight="1">
      <c r="A231" s="416" t="e">
        <f>VLOOKUP(AY231,onna,2)</f>
        <v>#REF!</v>
      </c>
      <c r="B231" s="392">
        <v>2</v>
      </c>
      <c r="C231" s="508" t="e">
        <f>VLOOKUP(A231,WLIST,2,TRUE)&amp;"　"&amp;VLOOKUP(A231,WLIST,3,TRUE)</f>
        <v>#REF!</v>
      </c>
      <c r="D231" s="458" t="e">
        <f>VLOOKUP(A231,WLIST,4,TRUE)</f>
        <v>#REF!</v>
      </c>
      <c r="E231" s="21">
        <f>IF(E232&gt;G232,1,0)</f>
        <v>0</v>
      </c>
      <c r="F231" s="22"/>
      <c r="G231" s="23">
        <f>IF(G232&gt;E232,1,0)</f>
        <v>0</v>
      </c>
      <c r="H231" s="21">
        <f>IF(H232&gt;J232,1,0)</f>
        <v>0</v>
      </c>
      <c r="I231" s="22"/>
      <c r="J231" s="23">
        <f>IF(J232&gt;H232,1,0)</f>
        <v>0</v>
      </c>
      <c r="K231" s="21">
        <f>IF(K232&gt;M232,1,0)</f>
        <v>0</v>
      </c>
      <c r="L231" s="22"/>
      <c r="M231" s="23">
        <f>IF(M232&gt;K232,1,0)</f>
        <v>0</v>
      </c>
      <c r="N231" s="21">
        <f>IF(N232&gt;P232,1,0)</f>
        <v>0</v>
      </c>
      <c r="O231" s="22"/>
      <c r="P231" s="23">
        <f>IF(P232&gt;N232,1,0)</f>
        <v>0</v>
      </c>
      <c r="Q231" s="21">
        <f>IF(Q232&gt;S232,1,0)</f>
        <v>0</v>
      </c>
      <c r="R231" s="127"/>
      <c r="S231" s="23">
        <f>IF(S232&gt;Q232,1,0)</f>
        <v>0</v>
      </c>
      <c r="T231" s="21">
        <f>IF(T232&gt;V232,1,0)</f>
        <v>0</v>
      </c>
      <c r="U231" s="22"/>
      <c r="V231" s="23">
        <f>IF(V232&gt;T232,1,0)</f>
        <v>0</v>
      </c>
      <c r="W231" s="21">
        <f>IF(W232&gt;Y232,1,0)</f>
        <v>0</v>
      </c>
      <c r="X231" s="22"/>
      <c r="Y231" s="23">
        <f>IF(Y232&gt;W232,1,0)</f>
        <v>0</v>
      </c>
      <c r="Z231" s="21">
        <f>IF(Z232&gt;AB232,1,0)</f>
        <v>0</v>
      </c>
      <c r="AA231" s="22"/>
      <c r="AB231" s="23">
        <f>IF(AB232&gt;Z232,1,0)</f>
        <v>0</v>
      </c>
      <c r="AC231" s="21">
        <f>IF(AC232&gt;AE232,1,0)</f>
        <v>0</v>
      </c>
      <c r="AD231" s="22"/>
      <c r="AE231" s="23">
        <f>IF(AE232&gt;AC232,1,0)</f>
        <v>0</v>
      </c>
      <c r="AF231" s="21">
        <f>IF(AF232&gt;AH232,1,0)</f>
        <v>0</v>
      </c>
      <c r="AG231" s="22"/>
      <c r="AH231" s="23">
        <f>IF(AH232&gt;AF232,1,0)</f>
        <v>0</v>
      </c>
      <c r="AI231" s="21"/>
      <c r="AJ231" s="22"/>
      <c r="AK231" s="23"/>
      <c r="AL231" s="24"/>
      <c r="AM231" s="25"/>
      <c r="AN231" s="26"/>
      <c r="AO231" s="376" t="e">
        <f>RANK(AV231,AV$51:AW$90)</f>
        <v>#DIV/0!</v>
      </c>
      <c r="AP231" s="377"/>
      <c r="AQ231" s="9"/>
      <c r="AR231" s="10"/>
      <c r="AS231" s="380" t="e">
        <f>AI232/(AI232+AK232)</f>
        <v>#DIV/0!</v>
      </c>
      <c r="AT231" s="381"/>
      <c r="AU231" s="365"/>
      <c r="AV231" s="380" t="e">
        <f>AS231+AU231</f>
        <v>#DIV/0!</v>
      </c>
      <c r="AW231" s="381"/>
      <c r="AY231" s="504">
        <f>AY229+1</f>
        <v>13</v>
      </c>
    </row>
    <row r="232" spans="1:52" ht="9" customHeight="1">
      <c r="A232" s="417"/>
      <c r="B232" s="393"/>
      <c r="C232" s="512"/>
      <c r="D232" s="459"/>
      <c r="E232" s="382">
        <f>J228</f>
        <v>0</v>
      </c>
      <c r="F232" s="387" t="s">
        <v>3</v>
      </c>
      <c r="G232" s="383">
        <f>H228</f>
        <v>0</v>
      </c>
      <c r="H232" s="382"/>
      <c r="I232" s="387"/>
      <c r="J232" s="383"/>
      <c r="K232" s="382"/>
      <c r="L232" s="387" t="s">
        <v>3</v>
      </c>
      <c r="M232" s="383"/>
      <c r="N232" s="382"/>
      <c r="O232" s="387" t="s">
        <v>3</v>
      </c>
      <c r="P232" s="383"/>
      <c r="Q232" s="358"/>
      <c r="R232" s="460" t="s">
        <v>3</v>
      </c>
      <c r="S232" s="360"/>
      <c r="T232" s="382"/>
      <c r="U232" s="387" t="s">
        <v>3</v>
      </c>
      <c r="V232" s="383"/>
      <c r="W232" s="358"/>
      <c r="X232" s="359" t="s">
        <v>3</v>
      </c>
      <c r="Y232" s="360"/>
      <c r="Z232" s="382"/>
      <c r="AA232" s="359" t="s">
        <v>3</v>
      </c>
      <c r="AB232" s="383"/>
      <c r="AC232" s="382"/>
      <c r="AD232" s="387" t="s">
        <v>3</v>
      </c>
      <c r="AE232" s="383"/>
      <c r="AF232" s="382"/>
      <c r="AG232" s="387" t="s">
        <v>3</v>
      </c>
      <c r="AH232" s="383"/>
      <c r="AI232" s="382">
        <f>E231+H231+K231+N231+Q231+AF231+T231+W231+Z231+AC231</f>
        <v>0</v>
      </c>
      <c r="AJ232" s="387" t="s">
        <v>3</v>
      </c>
      <c r="AK232" s="383">
        <f>G231+J231+M231+P231+S231+AH231+V231+Y231+AB231+AE231</f>
        <v>0</v>
      </c>
      <c r="AL232" s="382">
        <f>E232+H232+K232+N232+Q232+AF232+T232+W232+Z232+AC232+AF232</f>
        <v>0</v>
      </c>
      <c r="AM232" s="387" t="s">
        <v>3</v>
      </c>
      <c r="AN232" s="383">
        <f>G232+J232+M232+P232+S232+AH232+V232+Y232+AB232+AE232+AH232</f>
        <v>0</v>
      </c>
      <c r="AO232" s="358"/>
      <c r="AP232" s="360"/>
      <c r="AQ232" s="9"/>
      <c r="AR232" s="10"/>
      <c r="AS232" s="382"/>
      <c r="AT232" s="383"/>
      <c r="AU232" s="365"/>
      <c r="AV232" s="382"/>
      <c r="AW232" s="383"/>
      <c r="AY232" s="365"/>
    </row>
    <row r="233" spans="1:52" ht="9" customHeight="1">
      <c r="A233" s="416" t="e">
        <f>VLOOKUP(AY233,onna,2)</f>
        <v>#REF!</v>
      </c>
      <c r="B233" s="393"/>
      <c r="C233" s="507" t="e">
        <f>VLOOKUP(A233,WLIST,2,TRUE)&amp;"　"&amp;VLOOKUP(A233,WLIST,3,TRUE)</f>
        <v>#REF!</v>
      </c>
      <c r="D233" s="462" t="e">
        <f>VLOOKUP(A233,WLIST,4,TRUE)</f>
        <v>#REF!</v>
      </c>
      <c r="E233" s="382"/>
      <c r="F233" s="387"/>
      <c r="G233" s="383"/>
      <c r="H233" s="382"/>
      <c r="I233" s="387"/>
      <c r="J233" s="383"/>
      <c r="K233" s="382"/>
      <c r="L233" s="387"/>
      <c r="M233" s="383"/>
      <c r="N233" s="382"/>
      <c r="O233" s="387"/>
      <c r="P233" s="383"/>
      <c r="Q233" s="358"/>
      <c r="R233" s="460"/>
      <c r="S233" s="360"/>
      <c r="T233" s="382"/>
      <c r="U233" s="387"/>
      <c r="V233" s="383"/>
      <c r="W233" s="358"/>
      <c r="X233" s="359"/>
      <c r="Y233" s="360"/>
      <c r="Z233" s="382"/>
      <c r="AA233" s="359"/>
      <c r="AB233" s="383"/>
      <c r="AC233" s="382"/>
      <c r="AD233" s="387"/>
      <c r="AE233" s="383"/>
      <c r="AF233" s="382"/>
      <c r="AG233" s="387"/>
      <c r="AH233" s="383"/>
      <c r="AI233" s="382"/>
      <c r="AJ233" s="387"/>
      <c r="AK233" s="383"/>
      <c r="AL233" s="382"/>
      <c r="AM233" s="387"/>
      <c r="AN233" s="383"/>
      <c r="AO233" s="358"/>
      <c r="AP233" s="360"/>
      <c r="AQ233" s="9"/>
      <c r="AR233" s="10"/>
      <c r="AS233" s="382"/>
      <c r="AT233" s="383"/>
      <c r="AU233" s="365"/>
      <c r="AV233" s="382"/>
      <c r="AW233" s="383"/>
      <c r="AY233" s="365">
        <f>AY231+1</f>
        <v>14</v>
      </c>
    </row>
    <row r="234" spans="1:52" ht="9" customHeight="1">
      <c r="A234" s="417"/>
      <c r="B234" s="394"/>
      <c r="C234" s="507"/>
      <c r="D234" s="462"/>
      <c r="E234" s="27"/>
      <c r="F234" s="28"/>
      <c r="G234" s="29"/>
      <c r="H234" s="27"/>
      <c r="I234" s="28"/>
      <c r="J234" s="29"/>
      <c r="K234" s="27"/>
      <c r="L234" s="28"/>
      <c r="M234" s="29"/>
      <c r="N234" s="27"/>
      <c r="O234" s="28"/>
      <c r="P234" s="29"/>
      <c r="Q234" s="30"/>
      <c r="R234" s="128"/>
      <c r="S234" s="32"/>
      <c r="T234" s="27"/>
      <c r="U234" s="28"/>
      <c r="V234" s="29"/>
      <c r="W234" s="30"/>
      <c r="X234" s="31"/>
      <c r="Y234" s="32"/>
      <c r="Z234" s="27"/>
      <c r="AA234" s="31"/>
      <c r="AB234" s="29"/>
      <c r="AC234" s="27"/>
      <c r="AD234" s="28"/>
      <c r="AE234" s="29"/>
      <c r="AF234" s="27"/>
      <c r="AG234" s="28"/>
      <c r="AH234" s="29"/>
      <c r="AI234" s="27"/>
      <c r="AJ234" s="28"/>
      <c r="AK234" s="29"/>
      <c r="AL234" s="366">
        <f>AL232-AN232</f>
        <v>0</v>
      </c>
      <c r="AM234" s="367"/>
      <c r="AN234" s="368"/>
      <c r="AO234" s="378"/>
      <c r="AP234" s="379"/>
      <c r="AQ234" s="9"/>
      <c r="AR234" s="10"/>
      <c r="AS234" s="384"/>
      <c r="AT234" s="385"/>
      <c r="AU234" s="365"/>
      <c r="AV234" s="384"/>
      <c r="AW234" s="385"/>
      <c r="AY234" s="365"/>
    </row>
    <row r="235" spans="1:52" ht="9" customHeight="1">
      <c r="A235" s="416" t="e">
        <f>VLOOKUP(AY235,onna,2)</f>
        <v>#REF!</v>
      </c>
      <c r="B235" s="392">
        <v>3</v>
      </c>
      <c r="C235" s="508" t="e">
        <f>VLOOKUP(A235,WLIST,2,TRUE)&amp;"　"&amp;VLOOKUP(A235,WLIST,3,TRUE)</f>
        <v>#REF!</v>
      </c>
      <c r="D235" s="458" t="e">
        <f>VLOOKUP(A235,WLIST,4,TRUE)</f>
        <v>#REF!</v>
      </c>
      <c r="E235" s="21">
        <f>IF(E236&gt;G236,1,0)</f>
        <v>0</v>
      </c>
      <c r="F235" s="22"/>
      <c r="G235" s="23">
        <f>IF(G236&gt;E236,1,0)</f>
        <v>0</v>
      </c>
      <c r="H235" s="21">
        <f>IF(H236&gt;J236,1,0)</f>
        <v>0</v>
      </c>
      <c r="I235" s="22"/>
      <c r="J235" s="23">
        <f>IF(J236&gt;H236,1,0)</f>
        <v>0</v>
      </c>
      <c r="K235" s="21">
        <f>IF(K236&gt;M236,1,0)</f>
        <v>0</v>
      </c>
      <c r="L235" s="22"/>
      <c r="M235" s="23">
        <f>IF(M236&gt;K236,1,0)</f>
        <v>0</v>
      </c>
      <c r="N235" s="21">
        <f>IF(N236&gt;P236,1,0)</f>
        <v>0</v>
      </c>
      <c r="O235" s="22"/>
      <c r="P235" s="23">
        <f>IF(P236&gt;N236,1,0)</f>
        <v>0</v>
      </c>
      <c r="Q235" s="21">
        <f>IF(Q236&gt;S236,1,0)</f>
        <v>0</v>
      </c>
      <c r="R235" s="127"/>
      <c r="S235" s="23">
        <f>IF(S236&gt;Q236,1,0)</f>
        <v>0</v>
      </c>
      <c r="T235" s="21">
        <f>IF(T236&gt;V236,1,0)</f>
        <v>0</v>
      </c>
      <c r="U235" s="22"/>
      <c r="V235" s="23">
        <f>IF(V236&gt;T236,1,0)</f>
        <v>0</v>
      </c>
      <c r="W235" s="21">
        <f>IF(W236&gt;Y236,1,0)</f>
        <v>0</v>
      </c>
      <c r="X235" s="22"/>
      <c r="Y235" s="23">
        <f>IF(Y236&gt;W236,1,0)</f>
        <v>0</v>
      </c>
      <c r="Z235" s="21">
        <f>IF(Z236&gt;AB236,1,0)</f>
        <v>0</v>
      </c>
      <c r="AA235" s="22"/>
      <c r="AB235" s="23">
        <f>IF(AB236&gt;Z236,1,0)</f>
        <v>0</v>
      </c>
      <c r="AC235" s="21">
        <f>IF(AC236&gt;AE236,1,0)</f>
        <v>0</v>
      </c>
      <c r="AD235" s="22"/>
      <c r="AE235" s="23">
        <f>IF(AE236&gt;AC236,1,0)</f>
        <v>0</v>
      </c>
      <c r="AF235" s="21">
        <f>IF(AF236&gt;AH236,1,0)</f>
        <v>0</v>
      </c>
      <c r="AG235" s="22"/>
      <c r="AH235" s="23">
        <f>IF(AH236&gt;AF236,1,0)</f>
        <v>0</v>
      </c>
      <c r="AI235" s="21"/>
      <c r="AJ235" s="22"/>
      <c r="AK235" s="23"/>
      <c r="AL235" s="24"/>
      <c r="AM235" s="25"/>
      <c r="AN235" s="26"/>
      <c r="AO235" s="376" t="e">
        <f>RANK(AV235,AV$51:AW$90)</f>
        <v>#DIV/0!</v>
      </c>
      <c r="AP235" s="377"/>
      <c r="AQ235" s="9"/>
      <c r="AR235" s="10"/>
      <c r="AS235" s="380" t="e">
        <f>AI236/(AI236+AK236)</f>
        <v>#DIV/0!</v>
      </c>
      <c r="AT235" s="381"/>
      <c r="AU235" s="365"/>
      <c r="AV235" s="380" t="e">
        <f>AS235+AU235</f>
        <v>#DIV/0!</v>
      </c>
      <c r="AW235" s="381"/>
      <c r="AY235" s="504">
        <f>AY193+1</f>
        <v>27</v>
      </c>
      <c r="AZ235" s="504"/>
    </row>
    <row r="236" spans="1:52" ht="9" customHeight="1">
      <c r="A236" s="417"/>
      <c r="B236" s="393"/>
      <c r="C236" s="512"/>
      <c r="D236" s="459"/>
      <c r="E236" s="382">
        <f>M228</f>
        <v>0</v>
      </c>
      <c r="F236" s="387" t="s">
        <v>3</v>
      </c>
      <c r="G236" s="383">
        <f>K228</f>
        <v>0</v>
      </c>
      <c r="H236" s="382">
        <f>M232</f>
        <v>0</v>
      </c>
      <c r="I236" s="387" t="s">
        <v>3</v>
      </c>
      <c r="J236" s="383">
        <f>K232</f>
        <v>0</v>
      </c>
      <c r="K236" s="382"/>
      <c r="L236" s="387"/>
      <c r="M236" s="383"/>
      <c r="N236" s="382"/>
      <c r="O236" s="387" t="s">
        <v>3</v>
      </c>
      <c r="P236" s="383"/>
      <c r="Q236" s="358"/>
      <c r="R236" s="460" t="s">
        <v>3</v>
      </c>
      <c r="S236" s="360"/>
      <c r="T236" s="382"/>
      <c r="U236" s="387" t="s">
        <v>3</v>
      </c>
      <c r="V236" s="383"/>
      <c r="W236" s="358"/>
      <c r="X236" s="359" t="s">
        <v>3</v>
      </c>
      <c r="Y236" s="360"/>
      <c r="Z236" s="382"/>
      <c r="AA236" s="359" t="s">
        <v>3</v>
      </c>
      <c r="AB236" s="383"/>
      <c r="AC236" s="382"/>
      <c r="AD236" s="387" t="s">
        <v>3</v>
      </c>
      <c r="AE236" s="383"/>
      <c r="AF236" s="382"/>
      <c r="AG236" s="387" t="s">
        <v>3</v>
      </c>
      <c r="AH236" s="383"/>
      <c r="AI236" s="382">
        <f>E235+H235+K235+N235+Q235+AF235+T235+W235+Z235+AC235</f>
        <v>0</v>
      </c>
      <c r="AJ236" s="387" t="s">
        <v>3</v>
      </c>
      <c r="AK236" s="383">
        <f>G235+J235+M235+P235+S235+AH235+V235+Y235+AB235+AE235</f>
        <v>0</v>
      </c>
      <c r="AL236" s="382">
        <f>E236+H236+K236+N236+Q236+AF236+T236+W236+Z236+AC236+AF236</f>
        <v>0</v>
      </c>
      <c r="AM236" s="387" t="s">
        <v>3</v>
      </c>
      <c r="AN236" s="383">
        <f>G236+J236+M236+P236+S236+AH236+V236+Y236+AB236+AE236+AH236</f>
        <v>0</v>
      </c>
      <c r="AO236" s="358"/>
      <c r="AP236" s="360"/>
      <c r="AQ236" s="9"/>
      <c r="AR236" s="10"/>
      <c r="AS236" s="382"/>
      <c r="AT236" s="383"/>
      <c r="AU236" s="365"/>
      <c r="AV236" s="382"/>
      <c r="AW236" s="383"/>
      <c r="AY236" s="365"/>
      <c r="AZ236" s="365"/>
    </row>
    <row r="237" spans="1:52" ht="9" customHeight="1">
      <c r="A237" s="416" t="e">
        <f>VLOOKUP(AY237,onna,2)</f>
        <v>#REF!</v>
      </c>
      <c r="B237" s="393"/>
      <c r="C237" s="507" t="e">
        <f>VLOOKUP(A237,WLIST,2,TRUE)&amp;"　"&amp;VLOOKUP(A237,WLIST,3,TRUE)</f>
        <v>#REF!</v>
      </c>
      <c r="D237" s="462" t="e">
        <f>VLOOKUP(A237,WLIST,4,TRUE)</f>
        <v>#REF!</v>
      </c>
      <c r="E237" s="382"/>
      <c r="F237" s="387"/>
      <c r="G237" s="383"/>
      <c r="H237" s="382"/>
      <c r="I237" s="387"/>
      <c r="J237" s="383"/>
      <c r="K237" s="382"/>
      <c r="L237" s="387"/>
      <c r="M237" s="383"/>
      <c r="N237" s="382"/>
      <c r="O237" s="387"/>
      <c r="P237" s="383"/>
      <c r="Q237" s="358"/>
      <c r="R237" s="460"/>
      <c r="S237" s="360"/>
      <c r="T237" s="382"/>
      <c r="U237" s="387"/>
      <c r="V237" s="383"/>
      <c r="W237" s="358"/>
      <c r="X237" s="359"/>
      <c r="Y237" s="360"/>
      <c r="Z237" s="382"/>
      <c r="AA237" s="359"/>
      <c r="AB237" s="383"/>
      <c r="AC237" s="382"/>
      <c r="AD237" s="387"/>
      <c r="AE237" s="383"/>
      <c r="AF237" s="382"/>
      <c r="AG237" s="387"/>
      <c r="AH237" s="383"/>
      <c r="AI237" s="382"/>
      <c r="AJ237" s="387"/>
      <c r="AK237" s="383"/>
      <c r="AL237" s="382"/>
      <c r="AM237" s="387"/>
      <c r="AN237" s="383"/>
      <c r="AO237" s="358"/>
      <c r="AP237" s="360"/>
      <c r="AQ237" s="9"/>
      <c r="AR237" s="10"/>
      <c r="AS237" s="382"/>
      <c r="AT237" s="383"/>
      <c r="AU237" s="365"/>
      <c r="AV237" s="382"/>
      <c r="AW237" s="383"/>
      <c r="AY237" s="365">
        <f>AY235+1</f>
        <v>28</v>
      </c>
      <c r="AZ237" s="365"/>
    </row>
    <row r="238" spans="1:52" ht="9" customHeight="1">
      <c r="A238" s="417"/>
      <c r="B238" s="394"/>
      <c r="C238" s="507"/>
      <c r="D238" s="462"/>
      <c r="E238" s="27"/>
      <c r="F238" s="28"/>
      <c r="G238" s="29"/>
      <c r="H238" s="27"/>
      <c r="I238" s="28"/>
      <c r="J238" s="29"/>
      <c r="K238" s="27"/>
      <c r="L238" s="28"/>
      <c r="M238" s="29"/>
      <c r="N238" s="27"/>
      <c r="O238" s="28"/>
      <c r="P238" s="29"/>
      <c r="Q238" s="30"/>
      <c r="R238" s="128"/>
      <c r="S238" s="32"/>
      <c r="T238" s="27"/>
      <c r="U238" s="28"/>
      <c r="V238" s="29"/>
      <c r="W238" s="30"/>
      <c r="X238" s="31"/>
      <c r="Y238" s="32"/>
      <c r="Z238" s="27"/>
      <c r="AA238" s="31"/>
      <c r="AB238" s="29"/>
      <c r="AC238" s="27"/>
      <c r="AD238" s="28"/>
      <c r="AE238" s="29"/>
      <c r="AF238" s="27"/>
      <c r="AG238" s="28"/>
      <c r="AH238" s="29"/>
      <c r="AI238" s="27"/>
      <c r="AJ238" s="28"/>
      <c r="AK238" s="29"/>
      <c r="AL238" s="366">
        <f>AL236-AN236</f>
        <v>0</v>
      </c>
      <c r="AM238" s="367"/>
      <c r="AN238" s="368"/>
      <c r="AO238" s="378"/>
      <c r="AP238" s="379"/>
      <c r="AQ238" s="9"/>
      <c r="AR238" s="10"/>
      <c r="AS238" s="384"/>
      <c r="AT238" s="385"/>
      <c r="AU238" s="365"/>
      <c r="AV238" s="384"/>
      <c r="AW238" s="385"/>
      <c r="AY238" s="365"/>
      <c r="AZ238" s="365"/>
    </row>
    <row r="239" spans="1:52" ht="9" customHeight="1">
      <c r="A239" s="416" t="e">
        <f>VLOOKUP(AY239,onna,2)</f>
        <v>#REF!</v>
      </c>
      <c r="B239" s="392">
        <v>4</v>
      </c>
      <c r="C239" s="508" t="e">
        <f>VLOOKUP(A239,WLIST,2,TRUE)&amp;"　"&amp;VLOOKUP(A239,WLIST,3,TRUE)</f>
        <v>#REF!</v>
      </c>
      <c r="D239" s="458" t="e">
        <f>VLOOKUP(A239,WLIST,4,TRUE)</f>
        <v>#REF!</v>
      </c>
      <c r="E239" s="21">
        <f>IF(E240&gt;G240,1,0)</f>
        <v>0</v>
      </c>
      <c r="F239" s="22"/>
      <c r="G239" s="23">
        <f>IF(G240&gt;E240,1,0)</f>
        <v>0</v>
      </c>
      <c r="H239" s="21">
        <f>IF(H240&gt;J240,1,0)</f>
        <v>0</v>
      </c>
      <c r="I239" s="22"/>
      <c r="J239" s="23">
        <f>IF(J240&gt;H240,1,0)</f>
        <v>0</v>
      </c>
      <c r="K239" s="21">
        <f>IF(K240&gt;M240,1,0)</f>
        <v>0</v>
      </c>
      <c r="L239" s="22"/>
      <c r="M239" s="23">
        <f>IF(M240&gt;K240,1,0)</f>
        <v>0</v>
      </c>
      <c r="N239" s="21">
        <f>IF(N240&gt;P240,1,0)</f>
        <v>0</v>
      </c>
      <c r="O239" s="22"/>
      <c r="P239" s="23">
        <f>IF(P240&gt;N240,1,0)</f>
        <v>0</v>
      </c>
      <c r="Q239" s="21">
        <f>IF(Q240&gt;S240,1,0)</f>
        <v>0</v>
      </c>
      <c r="R239" s="127"/>
      <c r="S239" s="23">
        <f>IF(S240&gt;Q240,1,0)</f>
        <v>0</v>
      </c>
      <c r="T239" s="21">
        <f>IF(T240&gt;V240,1,0)</f>
        <v>0</v>
      </c>
      <c r="U239" s="22"/>
      <c r="V239" s="23">
        <f>IF(V240&gt;T240,1,0)</f>
        <v>0</v>
      </c>
      <c r="W239" s="21">
        <f>IF(W240&gt;Y240,1,0)</f>
        <v>0</v>
      </c>
      <c r="X239" s="22"/>
      <c r="Y239" s="23">
        <f>IF(Y240&gt;W240,1,0)</f>
        <v>0</v>
      </c>
      <c r="Z239" s="21">
        <f>IF(Z240&gt;AB240,1,0)</f>
        <v>0</v>
      </c>
      <c r="AA239" s="22"/>
      <c r="AB239" s="23">
        <f>IF(AB240&gt;Z240,1,0)</f>
        <v>0</v>
      </c>
      <c r="AC239" s="21">
        <f>IF(AC240&gt;AE240,1,0)</f>
        <v>0</v>
      </c>
      <c r="AD239" s="22"/>
      <c r="AE239" s="23">
        <f>IF(AE240&gt;AC240,1,0)</f>
        <v>0</v>
      </c>
      <c r="AF239" s="21">
        <f>IF(AF240&gt;AH240,1,0)</f>
        <v>0</v>
      </c>
      <c r="AG239" s="22"/>
      <c r="AH239" s="23">
        <f>IF(AH240&gt;AF240,1,0)</f>
        <v>0</v>
      </c>
      <c r="AI239" s="21"/>
      <c r="AJ239" s="22"/>
      <c r="AK239" s="23"/>
      <c r="AL239" s="24"/>
      <c r="AM239" s="25"/>
      <c r="AN239" s="26"/>
      <c r="AO239" s="376" t="e">
        <f>RANK(AV239,AV$51:AW$90)</f>
        <v>#DIV/0!</v>
      </c>
      <c r="AP239" s="377"/>
      <c r="AQ239" s="9"/>
      <c r="AR239" s="10"/>
      <c r="AS239" s="380" t="e">
        <f>AI240/(AI240+AK240)</f>
        <v>#DIV/0!</v>
      </c>
      <c r="AT239" s="381"/>
      <c r="AU239" s="365"/>
      <c r="AV239" s="380" t="e">
        <f>AS239+AU239</f>
        <v>#DIV/0!</v>
      </c>
      <c r="AW239" s="381"/>
      <c r="AY239" s="416">
        <f>AY237+1</f>
        <v>29</v>
      </c>
    </row>
    <row r="240" spans="1:52" ht="9" customHeight="1">
      <c r="A240" s="417"/>
      <c r="B240" s="393"/>
      <c r="C240" s="512"/>
      <c r="D240" s="459"/>
      <c r="E240" s="382">
        <f>P228</f>
        <v>0</v>
      </c>
      <c r="F240" s="387" t="s">
        <v>3</v>
      </c>
      <c r="G240" s="383">
        <f>N228</f>
        <v>0</v>
      </c>
      <c r="H240" s="382">
        <f>P232</f>
        <v>0</v>
      </c>
      <c r="I240" s="387" t="s">
        <v>3</v>
      </c>
      <c r="J240" s="383">
        <f>N232</f>
        <v>0</v>
      </c>
      <c r="K240" s="382">
        <f>P236</f>
        <v>0</v>
      </c>
      <c r="L240" s="387" t="s">
        <v>3</v>
      </c>
      <c r="M240" s="383">
        <f>N236</f>
        <v>0</v>
      </c>
      <c r="N240" s="382"/>
      <c r="O240" s="387"/>
      <c r="P240" s="383"/>
      <c r="Q240" s="358"/>
      <c r="R240" s="460" t="s">
        <v>3</v>
      </c>
      <c r="S240" s="360"/>
      <c r="T240" s="382"/>
      <c r="U240" s="387" t="s">
        <v>3</v>
      </c>
      <c r="V240" s="383"/>
      <c r="W240" s="358"/>
      <c r="X240" s="359" t="s">
        <v>3</v>
      </c>
      <c r="Y240" s="360"/>
      <c r="Z240" s="382"/>
      <c r="AA240" s="359" t="s">
        <v>3</v>
      </c>
      <c r="AB240" s="383"/>
      <c r="AC240" s="382"/>
      <c r="AD240" s="387" t="s">
        <v>3</v>
      </c>
      <c r="AE240" s="383"/>
      <c r="AF240" s="382"/>
      <c r="AG240" s="387" t="s">
        <v>3</v>
      </c>
      <c r="AH240" s="383"/>
      <c r="AI240" s="382">
        <f>E239+H239+K239+N239+Q239+AF239+T239+W239+Z239+AC239</f>
        <v>0</v>
      </c>
      <c r="AJ240" s="387" t="s">
        <v>3</v>
      </c>
      <c r="AK240" s="383">
        <f>G239+J239+M239+P239+S239+AH239+V239+Y239+AB239+AE239</f>
        <v>0</v>
      </c>
      <c r="AL240" s="382">
        <f>E240+H240+K240+N240+Q240+AF240+T240+W240+Z240+AC240+AF240</f>
        <v>0</v>
      </c>
      <c r="AM240" s="387" t="s">
        <v>3</v>
      </c>
      <c r="AN240" s="383">
        <f>G240+J240+M240+P240+S240+AH240+V240+Y240+AB240+AE240+AH240</f>
        <v>0</v>
      </c>
      <c r="AO240" s="358"/>
      <c r="AP240" s="360"/>
      <c r="AQ240" s="9"/>
      <c r="AR240" s="10"/>
      <c r="AS240" s="382"/>
      <c r="AT240" s="383"/>
      <c r="AU240" s="365"/>
      <c r="AV240" s="382"/>
      <c r="AW240" s="383"/>
      <c r="AY240" s="417"/>
    </row>
    <row r="241" spans="1:51" ht="9" customHeight="1">
      <c r="A241" s="416" t="e">
        <f>VLOOKUP(AY241,onna,2)</f>
        <v>#REF!</v>
      </c>
      <c r="B241" s="393"/>
      <c r="C241" s="507" t="e">
        <f>VLOOKUP(A241,WLIST,2,TRUE)&amp;"　"&amp;VLOOKUP(A241,WLIST,3,TRUE)</f>
        <v>#REF!</v>
      </c>
      <c r="D241" s="462" t="e">
        <f>VLOOKUP(A241,WLIST,4,TRUE)</f>
        <v>#REF!</v>
      </c>
      <c r="E241" s="382"/>
      <c r="F241" s="387"/>
      <c r="G241" s="383"/>
      <c r="H241" s="382"/>
      <c r="I241" s="387"/>
      <c r="J241" s="383"/>
      <c r="K241" s="382"/>
      <c r="L241" s="387"/>
      <c r="M241" s="383"/>
      <c r="N241" s="382"/>
      <c r="O241" s="387"/>
      <c r="P241" s="383"/>
      <c r="Q241" s="358"/>
      <c r="R241" s="460"/>
      <c r="S241" s="360"/>
      <c r="T241" s="382"/>
      <c r="U241" s="387"/>
      <c r="V241" s="383"/>
      <c r="W241" s="358"/>
      <c r="X241" s="359"/>
      <c r="Y241" s="360"/>
      <c r="Z241" s="382"/>
      <c r="AA241" s="359"/>
      <c r="AB241" s="383"/>
      <c r="AC241" s="382"/>
      <c r="AD241" s="387"/>
      <c r="AE241" s="383"/>
      <c r="AF241" s="382"/>
      <c r="AG241" s="387"/>
      <c r="AH241" s="383"/>
      <c r="AI241" s="382"/>
      <c r="AJ241" s="387"/>
      <c r="AK241" s="383"/>
      <c r="AL241" s="382"/>
      <c r="AM241" s="387"/>
      <c r="AN241" s="383"/>
      <c r="AO241" s="358"/>
      <c r="AP241" s="360"/>
      <c r="AQ241" s="9"/>
      <c r="AR241" s="10"/>
      <c r="AS241" s="382"/>
      <c r="AT241" s="383"/>
      <c r="AU241" s="365"/>
      <c r="AV241" s="382"/>
      <c r="AW241" s="383"/>
      <c r="AY241" s="416">
        <f>AY239+1</f>
        <v>30</v>
      </c>
    </row>
    <row r="242" spans="1:51" ht="9" customHeight="1">
      <c r="A242" s="417"/>
      <c r="B242" s="394"/>
      <c r="C242" s="509"/>
      <c r="D242" s="492"/>
      <c r="E242" s="27"/>
      <c r="F242" s="28"/>
      <c r="G242" s="29"/>
      <c r="H242" s="27"/>
      <c r="I242" s="28"/>
      <c r="J242" s="29"/>
      <c r="K242" s="27"/>
      <c r="L242" s="28"/>
      <c r="M242" s="29"/>
      <c r="N242" s="27"/>
      <c r="O242" s="28"/>
      <c r="P242" s="29"/>
      <c r="Q242" s="30"/>
      <c r="R242" s="128"/>
      <c r="S242" s="32"/>
      <c r="T242" s="27"/>
      <c r="U242" s="28"/>
      <c r="V242" s="29"/>
      <c r="W242" s="30"/>
      <c r="X242" s="31"/>
      <c r="Y242" s="32"/>
      <c r="Z242" s="27"/>
      <c r="AA242" s="31"/>
      <c r="AB242" s="29"/>
      <c r="AC242" s="27"/>
      <c r="AD242" s="28"/>
      <c r="AE242" s="29"/>
      <c r="AF242" s="27"/>
      <c r="AG242" s="28"/>
      <c r="AH242" s="29"/>
      <c r="AI242" s="27"/>
      <c r="AJ242" s="28"/>
      <c r="AK242" s="29"/>
      <c r="AL242" s="366">
        <f>AL240-AN240</f>
        <v>0</v>
      </c>
      <c r="AM242" s="367"/>
      <c r="AN242" s="368"/>
      <c r="AO242" s="378"/>
      <c r="AP242" s="379"/>
      <c r="AQ242" s="9"/>
      <c r="AR242" s="10"/>
      <c r="AS242" s="384"/>
      <c r="AT242" s="385"/>
      <c r="AU242" s="365"/>
      <c r="AV242" s="384"/>
      <c r="AW242" s="385"/>
      <c r="AY242" s="417"/>
    </row>
    <row r="243" spans="1:51" s="15" customFormat="1" ht="9" customHeight="1">
      <c r="A243" s="416" t="e">
        <f>VLOOKUP(AY243,onna,2)</f>
        <v>#REF!</v>
      </c>
      <c r="B243" s="392">
        <v>5</v>
      </c>
      <c r="C243" s="508" t="e">
        <f>VLOOKUP(A243,WLIST,2,TRUE)&amp;"　"&amp;VLOOKUP(A243,WLIST,3,TRUE)</f>
        <v>#REF!</v>
      </c>
      <c r="D243" s="458" t="e">
        <f>VLOOKUP(A243,WLIST,4,TRUE)</f>
        <v>#REF!</v>
      </c>
      <c r="E243" s="21">
        <f>IF(E244&gt;G244,1,0)</f>
        <v>0</v>
      </c>
      <c r="F243" s="22"/>
      <c r="G243" s="23">
        <f>IF(G244&gt;E244,1,0)</f>
        <v>0</v>
      </c>
      <c r="H243" s="21">
        <f>IF(H244&gt;J244,1,0)</f>
        <v>0</v>
      </c>
      <c r="I243" s="22"/>
      <c r="J243" s="23">
        <f>IF(J244&gt;H244,1,0)</f>
        <v>0</v>
      </c>
      <c r="K243" s="21">
        <f>IF(K244&gt;M244,1,0)</f>
        <v>0</v>
      </c>
      <c r="L243" s="22"/>
      <c r="M243" s="23">
        <f>IF(M244&gt;K244,1,0)</f>
        <v>0</v>
      </c>
      <c r="N243" s="21">
        <f>IF(N244&gt;P244,1,0)</f>
        <v>0</v>
      </c>
      <c r="O243" s="22"/>
      <c r="P243" s="23">
        <f>IF(P244&gt;N244,1,0)</f>
        <v>0</v>
      </c>
      <c r="Q243" s="21">
        <f>IF(Q244&gt;S244,1,0)</f>
        <v>0</v>
      </c>
      <c r="R243" s="127"/>
      <c r="S243" s="23">
        <f>IF(S244&gt;Q244,1,0)</f>
        <v>0</v>
      </c>
      <c r="T243" s="21">
        <f>IF(T244&gt;V244,1,0)</f>
        <v>0</v>
      </c>
      <c r="U243" s="22"/>
      <c r="V243" s="23">
        <f>IF(V244&gt;T244,1,0)</f>
        <v>0</v>
      </c>
      <c r="W243" s="21">
        <f>IF(W244&gt;Y244,1,0)</f>
        <v>0</v>
      </c>
      <c r="X243" s="22"/>
      <c r="Y243" s="23">
        <f>IF(Y244&gt;W244,1,0)</f>
        <v>0</v>
      </c>
      <c r="Z243" s="21">
        <f>IF(Z244&gt;AB244,1,0)</f>
        <v>0</v>
      </c>
      <c r="AA243" s="22"/>
      <c r="AB243" s="23">
        <f>IF(AB244&gt;Z244,1,0)</f>
        <v>0</v>
      </c>
      <c r="AC243" s="21">
        <f>IF(AC244&gt;AE244,1,0)</f>
        <v>0</v>
      </c>
      <c r="AD243" s="22"/>
      <c r="AE243" s="23">
        <f>IF(AE244&gt;AC244,1,0)</f>
        <v>0</v>
      </c>
      <c r="AF243" s="21">
        <f>IF(AF244&gt;AH244,1,0)</f>
        <v>0</v>
      </c>
      <c r="AG243" s="22"/>
      <c r="AH243" s="23">
        <f>IF(AH244&gt;AF244,1,0)</f>
        <v>0</v>
      </c>
      <c r="AI243" s="21"/>
      <c r="AJ243" s="22"/>
      <c r="AK243" s="23"/>
      <c r="AL243" s="24"/>
      <c r="AM243" s="25"/>
      <c r="AN243" s="26"/>
      <c r="AO243" s="376" t="e">
        <f>RANK(AV243,AV$51:AW$90)</f>
        <v>#DIV/0!</v>
      </c>
      <c r="AP243" s="377"/>
      <c r="AQ243" s="35"/>
      <c r="AR243" s="17"/>
      <c r="AS243" s="376" t="e">
        <f>AI244/(AI244+AK244)</f>
        <v>#DIV/0!</v>
      </c>
      <c r="AT243" s="377"/>
      <c r="AU243" s="440"/>
      <c r="AV243" s="376" t="e">
        <f>AS243+AU243</f>
        <v>#DIV/0!</v>
      </c>
      <c r="AW243" s="377"/>
      <c r="AY243" s="416">
        <v>57</v>
      </c>
    </row>
    <row r="244" spans="1:51" s="15" customFormat="1" ht="9" customHeight="1">
      <c r="A244" s="417"/>
      <c r="B244" s="393"/>
      <c r="C244" s="512"/>
      <c r="D244" s="459"/>
      <c r="E244" s="382">
        <f>S228</f>
        <v>0</v>
      </c>
      <c r="F244" s="387" t="s">
        <v>3</v>
      </c>
      <c r="G244" s="383">
        <f>Q228</f>
        <v>0</v>
      </c>
      <c r="H244" s="382">
        <f>S232</f>
        <v>0</v>
      </c>
      <c r="I244" s="387" t="s">
        <v>3</v>
      </c>
      <c r="J244" s="383">
        <f>Q232</f>
        <v>0</v>
      </c>
      <c r="K244" s="382">
        <f>S236</f>
        <v>0</v>
      </c>
      <c r="L244" s="387" t="s">
        <v>3</v>
      </c>
      <c r="M244" s="383">
        <f>Q236</f>
        <v>0</v>
      </c>
      <c r="N244" s="382">
        <f>S240</f>
        <v>0</v>
      </c>
      <c r="O244" s="387" t="s">
        <v>3</v>
      </c>
      <c r="P244" s="383">
        <f>Q240</f>
        <v>0</v>
      </c>
      <c r="Q244" s="358"/>
      <c r="R244" s="460"/>
      <c r="S244" s="360"/>
      <c r="T244" s="382"/>
      <c r="U244" s="387" t="s">
        <v>3</v>
      </c>
      <c r="V244" s="383"/>
      <c r="W244" s="358"/>
      <c r="X244" s="359" t="s">
        <v>3</v>
      </c>
      <c r="Y244" s="360"/>
      <c r="Z244" s="382"/>
      <c r="AA244" s="359" t="s">
        <v>3</v>
      </c>
      <c r="AB244" s="383"/>
      <c r="AC244" s="382"/>
      <c r="AD244" s="387" t="s">
        <v>3</v>
      </c>
      <c r="AE244" s="383"/>
      <c r="AF244" s="382"/>
      <c r="AG244" s="387" t="s">
        <v>3</v>
      </c>
      <c r="AH244" s="383"/>
      <c r="AI244" s="382">
        <f>E243+H243+K243+N243+Q243+AF243+T243+W243+Z243+AC243</f>
        <v>0</v>
      </c>
      <c r="AJ244" s="387" t="s">
        <v>3</v>
      </c>
      <c r="AK244" s="383">
        <f>G243+J243+M243+P243+S243+AH243+V243+Y243+AB243+AE243</f>
        <v>0</v>
      </c>
      <c r="AL244" s="382">
        <f>E244+H244+K244+N244+Q244+AF244+T244+W244+Z244+AC244+AF244</f>
        <v>0</v>
      </c>
      <c r="AM244" s="387" t="s">
        <v>3</v>
      </c>
      <c r="AN244" s="383">
        <f>G244+J244+M244+P244+S244+AH244+V244+Y244+AB244+AE244+AH244</f>
        <v>0</v>
      </c>
      <c r="AO244" s="358"/>
      <c r="AP244" s="360"/>
      <c r="AQ244" s="35"/>
      <c r="AR244" s="17"/>
      <c r="AS244" s="358"/>
      <c r="AT244" s="360"/>
      <c r="AU244" s="440"/>
      <c r="AV244" s="358"/>
      <c r="AW244" s="360"/>
      <c r="AY244" s="417"/>
    </row>
    <row r="245" spans="1:51" s="15" customFormat="1" ht="9" customHeight="1">
      <c r="A245" s="416" t="e">
        <f>VLOOKUP(AY245,onna,2)</f>
        <v>#REF!</v>
      </c>
      <c r="B245" s="393"/>
      <c r="C245" s="507" t="e">
        <f>VLOOKUP(A245,WLIST,2,TRUE)&amp;"　"&amp;VLOOKUP(A245,WLIST,3,TRUE)</f>
        <v>#REF!</v>
      </c>
      <c r="D245" s="462" t="e">
        <f>VLOOKUP(A245,WLIST,4,TRUE)</f>
        <v>#REF!</v>
      </c>
      <c r="E245" s="382"/>
      <c r="F245" s="387"/>
      <c r="G245" s="383"/>
      <c r="H245" s="382"/>
      <c r="I245" s="387"/>
      <c r="J245" s="383"/>
      <c r="K245" s="382"/>
      <c r="L245" s="387"/>
      <c r="M245" s="383"/>
      <c r="N245" s="382"/>
      <c r="O245" s="387"/>
      <c r="P245" s="383"/>
      <c r="Q245" s="358"/>
      <c r="R245" s="460"/>
      <c r="S245" s="360"/>
      <c r="T245" s="382"/>
      <c r="U245" s="387"/>
      <c r="V245" s="383"/>
      <c r="W245" s="358"/>
      <c r="X245" s="359"/>
      <c r="Y245" s="360"/>
      <c r="Z245" s="382"/>
      <c r="AA245" s="359"/>
      <c r="AB245" s="383"/>
      <c r="AC245" s="382"/>
      <c r="AD245" s="387"/>
      <c r="AE245" s="383"/>
      <c r="AF245" s="382"/>
      <c r="AG245" s="387"/>
      <c r="AH245" s="383"/>
      <c r="AI245" s="382"/>
      <c r="AJ245" s="387"/>
      <c r="AK245" s="383"/>
      <c r="AL245" s="382"/>
      <c r="AM245" s="387"/>
      <c r="AN245" s="383"/>
      <c r="AO245" s="358"/>
      <c r="AP245" s="360"/>
      <c r="AQ245" s="35"/>
      <c r="AR245" s="17"/>
      <c r="AS245" s="358"/>
      <c r="AT245" s="360"/>
      <c r="AU245" s="440"/>
      <c r="AV245" s="358"/>
      <c r="AW245" s="360"/>
      <c r="AY245" s="416">
        <v>58</v>
      </c>
    </row>
    <row r="246" spans="1:51" s="15" customFormat="1" ht="9" customHeight="1">
      <c r="A246" s="417"/>
      <c r="B246" s="394"/>
      <c r="C246" s="509"/>
      <c r="D246" s="492"/>
      <c r="E246" s="27"/>
      <c r="F246" s="28"/>
      <c r="G246" s="29"/>
      <c r="H246" s="27"/>
      <c r="I246" s="28"/>
      <c r="J246" s="29"/>
      <c r="K246" s="27"/>
      <c r="L246" s="28"/>
      <c r="M246" s="29"/>
      <c r="N246" s="27"/>
      <c r="O246" s="28"/>
      <c r="P246" s="29"/>
      <c r="Q246" s="30"/>
      <c r="R246" s="128"/>
      <c r="S246" s="32"/>
      <c r="T246" s="27"/>
      <c r="U246" s="28"/>
      <c r="V246" s="29"/>
      <c r="W246" s="30"/>
      <c r="X246" s="31"/>
      <c r="Y246" s="32"/>
      <c r="Z246" s="27"/>
      <c r="AA246" s="31"/>
      <c r="AB246" s="29"/>
      <c r="AC246" s="27"/>
      <c r="AD246" s="28"/>
      <c r="AE246" s="29"/>
      <c r="AF246" s="27"/>
      <c r="AG246" s="28"/>
      <c r="AH246" s="29"/>
      <c r="AI246" s="27"/>
      <c r="AJ246" s="28"/>
      <c r="AK246" s="29"/>
      <c r="AL246" s="366">
        <f>AL244-AN244</f>
        <v>0</v>
      </c>
      <c r="AM246" s="367"/>
      <c r="AN246" s="368"/>
      <c r="AO246" s="378"/>
      <c r="AP246" s="379"/>
      <c r="AQ246" s="35"/>
      <c r="AR246" s="17"/>
      <c r="AS246" s="378"/>
      <c r="AT246" s="379"/>
      <c r="AU246" s="440"/>
      <c r="AV246" s="378"/>
      <c r="AW246" s="379"/>
      <c r="AY246" s="417"/>
    </row>
    <row r="247" spans="1:51" ht="9" customHeight="1">
      <c r="A247" s="416" t="e">
        <f>VLOOKUP(AY247,onna,2)</f>
        <v>#REF!</v>
      </c>
      <c r="B247" s="392">
        <v>6</v>
      </c>
      <c r="C247" s="529" t="e">
        <f>VLOOKUP(A247,WLIST,2,TRUE)&amp;"　"&amp;VLOOKUP(A247,WLIST,3,TRUE)</f>
        <v>#REF!</v>
      </c>
      <c r="D247" s="496" t="e">
        <f>VLOOKUP(A247,WLIST,4,TRUE)</f>
        <v>#REF!</v>
      </c>
      <c r="E247" s="21">
        <f>IF(E248&gt;G248,1,0)</f>
        <v>0</v>
      </c>
      <c r="F247" s="22"/>
      <c r="G247" s="23">
        <f>IF(G248&gt;E248,1,0)</f>
        <v>0</v>
      </c>
      <c r="H247" s="21">
        <f>IF(H248&gt;J248,1,0)</f>
        <v>0</v>
      </c>
      <c r="I247" s="22"/>
      <c r="J247" s="23">
        <f>IF(J248&gt;H248,1,0)</f>
        <v>0</v>
      </c>
      <c r="K247" s="21">
        <f>IF(K248&gt;M248,1,0)</f>
        <v>0</v>
      </c>
      <c r="L247" s="22"/>
      <c r="M247" s="23">
        <f>IF(M248&gt;K248,1,0)</f>
        <v>0</v>
      </c>
      <c r="N247" s="21">
        <f>IF(N248&gt;P248,1,0)</f>
        <v>0</v>
      </c>
      <c r="O247" s="22"/>
      <c r="P247" s="23">
        <f>IF(P248&gt;N248,1,0)</f>
        <v>0</v>
      </c>
      <c r="Q247" s="21">
        <f>IF(Q248&gt;S248,1,0)</f>
        <v>0</v>
      </c>
      <c r="R247" s="127"/>
      <c r="S247" s="23">
        <f>IF(S248&gt;Q248,1,0)</f>
        <v>0</v>
      </c>
      <c r="T247" s="21">
        <f>IF(T248&gt;V248,1,0)</f>
        <v>0</v>
      </c>
      <c r="U247" s="22"/>
      <c r="V247" s="23">
        <f>IF(V248&gt;T248,1,0)</f>
        <v>0</v>
      </c>
      <c r="W247" s="21">
        <f>IF(W248&gt;Y248,1,0)</f>
        <v>0</v>
      </c>
      <c r="X247" s="22"/>
      <c r="Y247" s="23">
        <f>IF(Y248&gt;W248,1,0)</f>
        <v>0</v>
      </c>
      <c r="Z247" s="21">
        <f>IF(Z248&gt;AB248,1,0)</f>
        <v>0</v>
      </c>
      <c r="AA247" s="22"/>
      <c r="AB247" s="23">
        <f>IF(AB248&gt;Z248,1,0)</f>
        <v>0</v>
      </c>
      <c r="AC247" s="21">
        <f>IF(AC248&gt;AE248,1,0)</f>
        <v>0</v>
      </c>
      <c r="AD247" s="22"/>
      <c r="AE247" s="23">
        <f>IF(AE248&gt;AC248,1,0)</f>
        <v>0</v>
      </c>
      <c r="AF247" s="21">
        <f>IF(AF248&gt;AH248,1,0)</f>
        <v>0</v>
      </c>
      <c r="AG247" s="22"/>
      <c r="AH247" s="23">
        <f>IF(AH248&gt;AF248,1,0)</f>
        <v>0</v>
      </c>
      <c r="AI247" s="21"/>
      <c r="AJ247" s="22"/>
      <c r="AK247" s="23"/>
      <c r="AL247" s="24"/>
      <c r="AM247" s="25"/>
      <c r="AN247" s="26"/>
      <c r="AO247" s="376"/>
      <c r="AP247" s="377"/>
      <c r="AQ247" s="9"/>
      <c r="AR247" s="10"/>
      <c r="AS247" s="380"/>
      <c r="AT247" s="381"/>
      <c r="AU247" s="365"/>
      <c r="AV247" s="380"/>
      <c r="AW247" s="381"/>
      <c r="AY247" s="416"/>
    </row>
    <row r="248" spans="1:51" ht="9" customHeight="1">
      <c r="A248" s="417"/>
      <c r="B248" s="393"/>
      <c r="C248" s="530"/>
      <c r="D248" s="497"/>
      <c r="E248" s="382">
        <f>V228</f>
        <v>0</v>
      </c>
      <c r="F248" s="387" t="s">
        <v>3</v>
      </c>
      <c r="G248" s="383">
        <f>T228</f>
        <v>0</v>
      </c>
      <c r="H248" s="382">
        <f>V232</f>
        <v>0</v>
      </c>
      <c r="I248" s="387" t="s">
        <v>3</v>
      </c>
      <c r="J248" s="383">
        <f>T232</f>
        <v>0</v>
      </c>
      <c r="K248" s="382">
        <f>V236</f>
        <v>0</v>
      </c>
      <c r="L248" s="387" t="s">
        <v>3</v>
      </c>
      <c r="M248" s="383">
        <f>T236</f>
        <v>0</v>
      </c>
      <c r="N248" s="382">
        <f>V240</f>
        <v>0</v>
      </c>
      <c r="O248" s="387" t="s">
        <v>3</v>
      </c>
      <c r="P248" s="383">
        <f>T240</f>
        <v>0</v>
      </c>
      <c r="Q248" s="382">
        <f>V244</f>
        <v>0</v>
      </c>
      <c r="R248" s="460" t="s">
        <v>3</v>
      </c>
      <c r="S248" s="383">
        <f>T244</f>
        <v>0</v>
      </c>
      <c r="T248" s="382"/>
      <c r="U248" s="387"/>
      <c r="V248" s="383"/>
      <c r="W248" s="358"/>
      <c r="X248" s="359" t="s">
        <v>3</v>
      </c>
      <c r="Y248" s="360"/>
      <c r="Z248" s="382"/>
      <c r="AA248" s="359" t="s">
        <v>3</v>
      </c>
      <c r="AB248" s="383"/>
      <c r="AC248" s="382"/>
      <c r="AD248" s="387" t="s">
        <v>3</v>
      </c>
      <c r="AE248" s="383"/>
      <c r="AF248" s="382"/>
      <c r="AG248" s="387" t="s">
        <v>3</v>
      </c>
      <c r="AH248" s="383"/>
      <c r="AI248" s="382">
        <f>E247+H247+K247+N247+Q247+AF247+T247+W247+Z247+AC247</f>
        <v>0</v>
      </c>
      <c r="AJ248" s="387" t="s">
        <v>3</v>
      </c>
      <c r="AK248" s="383">
        <f>G247+J247+M247+P247+S247+AH247+V247+Y247+AB247+AE247</f>
        <v>0</v>
      </c>
      <c r="AL248" s="382">
        <f>E248+H248+K248+N248+Q248+AF248+T248+W248+Z248+AC248+AF248</f>
        <v>0</v>
      </c>
      <c r="AM248" s="387" t="s">
        <v>3</v>
      </c>
      <c r="AN248" s="383">
        <f>G248+J248+M248+P248+S248+AH248+V248+Y248+AB248+AE248+AH248</f>
        <v>0</v>
      </c>
      <c r="AO248" s="358"/>
      <c r="AP248" s="360"/>
      <c r="AQ248" s="9"/>
      <c r="AR248" s="10"/>
      <c r="AS248" s="382"/>
      <c r="AT248" s="383"/>
      <c r="AU248" s="365"/>
      <c r="AV248" s="382"/>
      <c r="AW248" s="383"/>
      <c r="AY248" s="417"/>
    </row>
    <row r="249" spans="1:51" ht="9" customHeight="1">
      <c r="A249" s="416" t="e">
        <f>VLOOKUP(AY249,onna,2)</f>
        <v>#REF!</v>
      </c>
      <c r="B249" s="393"/>
      <c r="C249" s="527" t="e">
        <f>VLOOKUP(A249,WLIST,2,TRUE)&amp;"　"&amp;VLOOKUP(A249,WLIST,3,TRUE)</f>
        <v>#REF!</v>
      </c>
      <c r="D249" s="500" t="e">
        <f>VLOOKUP(A249,WLIST,4,TRUE)</f>
        <v>#REF!</v>
      </c>
      <c r="E249" s="382"/>
      <c r="F249" s="387"/>
      <c r="G249" s="383"/>
      <c r="H249" s="382"/>
      <c r="I249" s="387"/>
      <c r="J249" s="383"/>
      <c r="K249" s="382"/>
      <c r="L249" s="387"/>
      <c r="M249" s="383"/>
      <c r="N249" s="382"/>
      <c r="O249" s="387"/>
      <c r="P249" s="383"/>
      <c r="Q249" s="382"/>
      <c r="R249" s="460"/>
      <c r="S249" s="383"/>
      <c r="T249" s="382"/>
      <c r="U249" s="387"/>
      <c r="V249" s="383"/>
      <c r="W249" s="358"/>
      <c r="X249" s="359"/>
      <c r="Y249" s="360"/>
      <c r="Z249" s="382"/>
      <c r="AA249" s="359"/>
      <c r="AB249" s="383"/>
      <c r="AC249" s="382"/>
      <c r="AD249" s="387"/>
      <c r="AE249" s="383"/>
      <c r="AF249" s="382"/>
      <c r="AG249" s="387"/>
      <c r="AH249" s="383"/>
      <c r="AI249" s="382"/>
      <c r="AJ249" s="387"/>
      <c r="AK249" s="383"/>
      <c r="AL249" s="382"/>
      <c r="AM249" s="387"/>
      <c r="AN249" s="383"/>
      <c r="AO249" s="358"/>
      <c r="AP249" s="360"/>
      <c r="AQ249" s="9"/>
      <c r="AR249" s="10"/>
      <c r="AS249" s="382"/>
      <c r="AT249" s="383"/>
      <c r="AU249" s="365"/>
      <c r="AV249" s="382"/>
      <c r="AW249" s="383"/>
      <c r="AY249" s="416"/>
    </row>
    <row r="250" spans="1:51" ht="9" customHeight="1">
      <c r="A250" s="417"/>
      <c r="B250" s="394"/>
      <c r="C250" s="528"/>
      <c r="D250" s="501"/>
      <c r="E250" s="27"/>
      <c r="F250" s="28"/>
      <c r="G250" s="29"/>
      <c r="H250" s="27"/>
      <c r="I250" s="28"/>
      <c r="J250" s="29"/>
      <c r="K250" s="27"/>
      <c r="L250" s="28"/>
      <c r="M250" s="29"/>
      <c r="N250" s="27"/>
      <c r="O250" s="28"/>
      <c r="P250" s="29"/>
      <c r="Q250" s="27"/>
      <c r="R250" s="128"/>
      <c r="S250" s="29"/>
      <c r="T250" s="27"/>
      <c r="U250" s="28"/>
      <c r="V250" s="29"/>
      <c r="W250" s="30"/>
      <c r="X250" s="31"/>
      <c r="Y250" s="32"/>
      <c r="Z250" s="27"/>
      <c r="AA250" s="31"/>
      <c r="AB250" s="29"/>
      <c r="AC250" s="27"/>
      <c r="AD250" s="28"/>
      <c r="AE250" s="29"/>
      <c r="AF250" s="27"/>
      <c r="AG250" s="28"/>
      <c r="AH250" s="29"/>
      <c r="AI250" s="27"/>
      <c r="AJ250" s="28"/>
      <c r="AK250" s="29"/>
      <c r="AL250" s="366">
        <f>AL248-AN248</f>
        <v>0</v>
      </c>
      <c r="AM250" s="367"/>
      <c r="AN250" s="368"/>
      <c r="AO250" s="378"/>
      <c r="AP250" s="379"/>
      <c r="AQ250" s="9"/>
      <c r="AR250" s="10"/>
      <c r="AS250" s="384"/>
      <c r="AT250" s="385"/>
      <c r="AU250" s="365"/>
      <c r="AV250" s="384"/>
      <c r="AW250" s="385"/>
      <c r="AY250" s="417"/>
    </row>
    <row r="251" spans="1:51" ht="9" customHeight="1">
      <c r="A251" s="416"/>
      <c r="B251" s="369">
        <v>7</v>
      </c>
      <c r="C251" s="508" t="e">
        <f>VLOOKUP(A251,WLIST,3,TRUE)&amp;"　"&amp;VLOOKUP(A251,WLIST,4,TRUE)</f>
        <v>#REF!</v>
      </c>
      <c r="D251" s="458" t="e">
        <f>VLOOKUP(A251,WLIST,5,TRUE)</f>
        <v>#REF!</v>
      </c>
      <c r="E251" s="21">
        <f>IF(E252&gt;G252,1,0)</f>
        <v>0</v>
      </c>
      <c r="F251" s="22"/>
      <c r="G251" s="23">
        <f>IF(G252&gt;E252,1,0)</f>
        <v>0</v>
      </c>
      <c r="H251" s="21">
        <f>IF(H252&gt;J252,1,0)</f>
        <v>0</v>
      </c>
      <c r="I251" s="22"/>
      <c r="J251" s="23">
        <f>IF(J252&gt;H252,1,0)</f>
        <v>0</v>
      </c>
      <c r="K251" s="21">
        <f>IF(K252&gt;M252,1,0)</f>
        <v>0</v>
      </c>
      <c r="L251" s="22"/>
      <c r="M251" s="23">
        <f>IF(M252&gt;K252,1,0)</f>
        <v>0</v>
      </c>
      <c r="N251" s="21">
        <f>IF(N252&gt;P252,1,0)</f>
        <v>0</v>
      </c>
      <c r="O251" s="22"/>
      <c r="P251" s="23">
        <f>IF(P252&gt;N252,1,0)</f>
        <v>0</v>
      </c>
      <c r="Q251" s="21">
        <f>IF(Q252&gt;S252,1,0)</f>
        <v>0</v>
      </c>
      <c r="R251" s="127"/>
      <c r="S251" s="23">
        <f>IF(S252&gt;Q252,1,0)</f>
        <v>0</v>
      </c>
      <c r="T251" s="21">
        <f>IF(T252&gt;V252,1,0)</f>
        <v>0</v>
      </c>
      <c r="U251" s="22"/>
      <c r="V251" s="23">
        <f>IF(V252&gt;T252,1,0)</f>
        <v>0</v>
      </c>
      <c r="W251" s="21">
        <f>IF(W252&gt;Y252,1,0)</f>
        <v>0</v>
      </c>
      <c r="X251" s="22"/>
      <c r="Y251" s="23">
        <f>IF(Y252&gt;W252,1,0)</f>
        <v>0</v>
      </c>
      <c r="Z251" s="21">
        <f>IF(Z252&gt;AB252,1,0)</f>
        <v>0</v>
      </c>
      <c r="AA251" s="22"/>
      <c r="AB251" s="23">
        <f>IF(AB252&gt;Z252,1,0)</f>
        <v>0</v>
      </c>
      <c r="AC251" s="21">
        <f>IF(AC252&gt;AE252,1,0)</f>
        <v>0</v>
      </c>
      <c r="AD251" s="22"/>
      <c r="AE251" s="23">
        <f>IF(AE252&gt;AC252,1,0)</f>
        <v>0</v>
      </c>
      <c r="AF251" s="21">
        <f>IF(AF252&gt;AH252,1,0)</f>
        <v>0</v>
      </c>
      <c r="AG251" s="22"/>
      <c r="AH251" s="23">
        <f>IF(AH252&gt;AF252,1,0)</f>
        <v>0</v>
      </c>
      <c r="AI251" s="21"/>
      <c r="AJ251" s="22"/>
      <c r="AK251" s="23"/>
      <c r="AL251" s="21"/>
      <c r="AM251" s="22"/>
      <c r="AN251" s="23"/>
      <c r="AO251" s="376"/>
      <c r="AP251" s="377"/>
      <c r="AQ251" s="9"/>
      <c r="AR251" s="10"/>
      <c r="AS251" s="380"/>
      <c r="AT251" s="381"/>
      <c r="AU251" s="365"/>
      <c r="AV251" s="380"/>
      <c r="AW251" s="381"/>
      <c r="AY251" s="416"/>
    </row>
    <row r="252" spans="1:51" ht="9" customHeight="1">
      <c r="A252" s="417"/>
      <c r="B252" s="370"/>
      <c r="C252" s="507"/>
      <c r="D252" s="462"/>
      <c r="E252" s="358">
        <f>Y228</f>
        <v>0</v>
      </c>
      <c r="F252" s="359" t="s">
        <v>3</v>
      </c>
      <c r="G252" s="360">
        <f>W228</f>
        <v>0</v>
      </c>
      <c r="H252" s="358">
        <f>Y232</f>
        <v>0</v>
      </c>
      <c r="I252" s="359" t="s">
        <v>3</v>
      </c>
      <c r="J252" s="360">
        <f>W232</f>
        <v>0</v>
      </c>
      <c r="K252" s="358">
        <f>Y236</f>
        <v>0</v>
      </c>
      <c r="L252" s="359" t="s">
        <v>3</v>
      </c>
      <c r="M252" s="360">
        <f>W236</f>
        <v>0</v>
      </c>
      <c r="N252" s="358">
        <f>Y240</f>
        <v>0</v>
      </c>
      <c r="O252" s="359" t="s">
        <v>3</v>
      </c>
      <c r="P252" s="360">
        <f>W240</f>
        <v>0</v>
      </c>
      <c r="Q252" s="358">
        <f>Y244</f>
        <v>0</v>
      </c>
      <c r="R252" s="460" t="s">
        <v>3</v>
      </c>
      <c r="S252" s="360">
        <f>W244</f>
        <v>0</v>
      </c>
      <c r="T252" s="358">
        <f>Y248</f>
        <v>0</v>
      </c>
      <c r="U252" s="359" t="s">
        <v>3</v>
      </c>
      <c r="V252" s="360">
        <f>W248</f>
        <v>0</v>
      </c>
      <c r="W252" s="358"/>
      <c r="X252" s="359"/>
      <c r="Y252" s="360"/>
      <c r="Z252" s="358"/>
      <c r="AA252" s="359" t="s">
        <v>3</v>
      </c>
      <c r="AB252" s="360"/>
      <c r="AC252" s="358"/>
      <c r="AD252" s="359" t="s">
        <v>3</v>
      </c>
      <c r="AE252" s="360"/>
      <c r="AF252" s="358"/>
      <c r="AG252" s="359" t="s">
        <v>3</v>
      </c>
      <c r="AH252" s="360"/>
      <c r="AI252" s="358">
        <f>E251+H251+K251+N251+Q251+AF251+T251+W251+Z251+AC251</f>
        <v>0</v>
      </c>
      <c r="AJ252" s="359" t="s">
        <v>3</v>
      </c>
      <c r="AK252" s="360">
        <f>G251+J251+M251+P251+S251+AH251+V251+Y251+AB251+AE251</f>
        <v>0</v>
      </c>
      <c r="AL252" s="358">
        <f>E252+H252+K252+N252+Q252+AF252+T252+W252+Z252+AC252+AF252</f>
        <v>0</v>
      </c>
      <c r="AM252" s="359" t="s">
        <v>3</v>
      </c>
      <c r="AN252" s="360">
        <f>G252+J252+M252+P252+S252+AH252+V252+Y252+AB252+AE252+AH252</f>
        <v>0</v>
      </c>
      <c r="AO252" s="358"/>
      <c r="AP252" s="360"/>
      <c r="AQ252" s="9"/>
      <c r="AR252" s="10"/>
      <c r="AS252" s="382"/>
      <c r="AT252" s="383"/>
      <c r="AU252" s="365"/>
      <c r="AV252" s="382"/>
      <c r="AW252" s="383"/>
      <c r="AY252" s="417"/>
    </row>
    <row r="253" spans="1:51" ht="9" customHeight="1">
      <c r="A253" s="417"/>
      <c r="B253" s="370"/>
      <c r="C253" s="507"/>
      <c r="D253" s="462"/>
      <c r="E253" s="358"/>
      <c r="F253" s="359"/>
      <c r="G253" s="360"/>
      <c r="H253" s="358"/>
      <c r="I253" s="359"/>
      <c r="J253" s="360"/>
      <c r="K253" s="358"/>
      <c r="L253" s="359"/>
      <c r="M253" s="360"/>
      <c r="N253" s="358"/>
      <c r="O253" s="359"/>
      <c r="P253" s="360"/>
      <c r="Q253" s="358"/>
      <c r="R253" s="460"/>
      <c r="S253" s="360"/>
      <c r="T253" s="358"/>
      <c r="U253" s="359"/>
      <c r="V253" s="360"/>
      <c r="W253" s="358"/>
      <c r="X253" s="359"/>
      <c r="Y253" s="360"/>
      <c r="Z253" s="358"/>
      <c r="AA253" s="359"/>
      <c r="AB253" s="360"/>
      <c r="AC253" s="358"/>
      <c r="AD253" s="359"/>
      <c r="AE253" s="360"/>
      <c r="AF253" s="358"/>
      <c r="AG253" s="359"/>
      <c r="AH253" s="360"/>
      <c r="AI253" s="358"/>
      <c r="AJ253" s="359"/>
      <c r="AK253" s="360"/>
      <c r="AL253" s="358"/>
      <c r="AM253" s="359"/>
      <c r="AN253" s="360"/>
      <c r="AO253" s="358"/>
      <c r="AP253" s="360"/>
      <c r="AQ253" s="9"/>
      <c r="AR253" s="10"/>
      <c r="AS253" s="382"/>
      <c r="AT253" s="383"/>
      <c r="AU253" s="365"/>
      <c r="AV253" s="382"/>
      <c r="AW253" s="383"/>
      <c r="AY253" s="417"/>
    </row>
    <row r="254" spans="1:51" ht="9" customHeight="1">
      <c r="A254" s="418"/>
      <c r="B254" s="371"/>
      <c r="C254" s="509"/>
      <c r="D254" s="492"/>
      <c r="E254" s="30"/>
      <c r="F254" s="31"/>
      <c r="G254" s="32"/>
      <c r="H254" s="30"/>
      <c r="I254" s="31"/>
      <c r="J254" s="32"/>
      <c r="K254" s="30"/>
      <c r="L254" s="31"/>
      <c r="M254" s="32"/>
      <c r="N254" s="30"/>
      <c r="O254" s="31"/>
      <c r="P254" s="32"/>
      <c r="Q254" s="30"/>
      <c r="R254" s="128"/>
      <c r="S254" s="32"/>
      <c r="T254" s="30"/>
      <c r="U254" s="31"/>
      <c r="V254" s="32"/>
      <c r="W254" s="30"/>
      <c r="X254" s="31"/>
      <c r="Y254" s="32"/>
      <c r="Z254" s="30"/>
      <c r="AA254" s="31"/>
      <c r="AB254" s="32"/>
      <c r="AC254" s="30"/>
      <c r="AD254" s="31"/>
      <c r="AE254" s="32"/>
      <c r="AF254" s="30"/>
      <c r="AG254" s="31"/>
      <c r="AH254" s="32"/>
      <c r="AI254" s="30"/>
      <c r="AJ254" s="31"/>
      <c r="AK254" s="32"/>
      <c r="AL254" s="355">
        <f>AL252-AN252</f>
        <v>0</v>
      </c>
      <c r="AM254" s="356"/>
      <c r="AN254" s="357"/>
      <c r="AO254" s="378"/>
      <c r="AP254" s="379"/>
      <c r="AQ254" s="9"/>
      <c r="AR254" s="10"/>
      <c r="AS254" s="384"/>
      <c r="AT254" s="385"/>
      <c r="AU254" s="365"/>
      <c r="AV254" s="384"/>
      <c r="AW254" s="385"/>
      <c r="AY254" s="418"/>
    </row>
    <row r="255" spans="1:51" ht="9" customHeight="1">
      <c r="A255" s="416"/>
      <c r="B255" s="369">
        <v>8</v>
      </c>
      <c r="C255" s="508" t="e">
        <f>VLOOKUP(A255,WLIST,3,TRUE)&amp;"　"&amp;VLOOKUP(A255,WLIST,4,TRUE)</f>
        <v>#REF!</v>
      </c>
      <c r="D255" s="458" t="e">
        <f>VLOOKUP(A255,WLIST,5,TRUE)</f>
        <v>#REF!</v>
      </c>
      <c r="E255" s="21">
        <f>IF(E256&gt;G256,1,0)</f>
        <v>0</v>
      </c>
      <c r="F255" s="22"/>
      <c r="G255" s="23">
        <f>IF(G256&gt;E256,1,0)</f>
        <v>0</v>
      </c>
      <c r="H255" s="21">
        <f>IF(H256&gt;J256,1,0)</f>
        <v>0</v>
      </c>
      <c r="I255" s="22"/>
      <c r="J255" s="23">
        <f>IF(J256&gt;H256,1,0)</f>
        <v>0</v>
      </c>
      <c r="K255" s="21">
        <f>IF(K256&gt;M256,1,0)</f>
        <v>0</v>
      </c>
      <c r="L255" s="22"/>
      <c r="M255" s="23">
        <f>IF(M256&gt;K256,1,0)</f>
        <v>0</v>
      </c>
      <c r="N255" s="21">
        <f>IF(N256&gt;P256,1,0)</f>
        <v>0</v>
      </c>
      <c r="O255" s="22"/>
      <c r="P255" s="23">
        <f>IF(P256&gt;N256,1,0)</f>
        <v>0</v>
      </c>
      <c r="Q255" s="21">
        <f>IF(Q256&gt;S256,1,0)</f>
        <v>0</v>
      </c>
      <c r="R255" s="127"/>
      <c r="S255" s="23">
        <f>IF(S256&gt;Q256,1,0)</f>
        <v>0</v>
      </c>
      <c r="T255" s="21">
        <f>IF(T256&gt;V256,1,0)</f>
        <v>0</v>
      </c>
      <c r="U255" s="22"/>
      <c r="V255" s="23">
        <f>IF(V256&gt;T256,1,0)</f>
        <v>0</v>
      </c>
      <c r="W255" s="21">
        <f>IF(W256&gt;Y256,1,0)</f>
        <v>0</v>
      </c>
      <c r="X255" s="22"/>
      <c r="Y255" s="23">
        <f>IF(Y256&gt;W256,1,0)</f>
        <v>0</v>
      </c>
      <c r="Z255" s="21">
        <f>IF(Z256&gt;AB256,1,0)</f>
        <v>0</v>
      </c>
      <c r="AA255" s="22"/>
      <c r="AB255" s="23">
        <f>IF(AB256&gt;Z256,1,0)</f>
        <v>0</v>
      </c>
      <c r="AC255" s="21">
        <f>IF(AC256&gt;AE256,1,0)</f>
        <v>0</v>
      </c>
      <c r="AD255" s="22"/>
      <c r="AE255" s="23">
        <f>IF(AE256&gt;AC256,1,0)</f>
        <v>0</v>
      </c>
      <c r="AF255" s="21">
        <f>IF(AF256&gt;AH256,1,0)</f>
        <v>0</v>
      </c>
      <c r="AG255" s="22"/>
      <c r="AH255" s="23">
        <f>IF(AH256&gt;AF256,1,0)</f>
        <v>0</v>
      </c>
      <c r="AI255" s="21"/>
      <c r="AJ255" s="22"/>
      <c r="AK255" s="23"/>
      <c r="AL255" s="21"/>
      <c r="AM255" s="22"/>
      <c r="AN255" s="23"/>
      <c r="AO255" s="376"/>
      <c r="AP255" s="377"/>
      <c r="AQ255" s="9"/>
      <c r="AR255" s="10"/>
      <c r="AS255" s="380"/>
      <c r="AT255" s="381"/>
      <c r="AU255" s="365"/>
      <c r="AV255" s="380"/>
      <c r="AW255" s="381"/>
      <c r="AY255" s="416"/>
    </row>
    <row r="256" spans="1:51" ht="9" customHeight="1">
      <c r="A256" s="417"/>
      <c r="B256" s="370"/>
      <c r="C256" s="507"/>
      <c r="D256" s="462"/>
      <c r="E256" s="358">
        <f>AB228</f>
        <v>0</v>
      </c>
      <c r="F256" s="359" t="s">
        <v>3</v>
      </c>
      <c r="G256" s="360">
        <f>Z228</f>
        <v>0</v>
      </c>
      <c r="H256" s="358">
        <f>AB232</f>
        <v>0</v>
      </c>
      <c r="I256" s="359" t="s">
        <v>3</v>
      </c>
      <c r="J256" s="360">
        <f>Z232</f>
        <v>0</v>
      </c>
      <c r="K256" s="358">
        <f>AB236</f>
        <v>0</v>
      </c>
      <c r="L256" s="359" t="s">
        <v>3</v>
      </c>
      <c r="M256" s="360">
        <f>Z236</f>
        <v>0</v>
      </c>
      <c r="N256" s="358">
        <f>AB240</f>
        <v>0</v>
      </c>
      <c r="O256" s="359" t="s">
        <v>3</v>
      </c>
      <c r="P256" s="360">
        <f>Z240</f>
        <v>0</v>
      </c>
      <c r="Q256" s="358">
        <f>AB244</f>
        <v>0</v>
      </c>
      <c r="R256" s="460" t="s">
        <v>3</v>
      </c>
      <c r="S256" s="360">
        <f>Z244</f>
        <v>0</v>
      </c>
      <c r="T256" s="358">
        <f>AB248</f>
        <v>0</v>
      </c>
      <c r="U256" s="359" t="s">
        <v>3</v>
      </c>
      <c r="V256" s="360">
        <f>Z248</f>
        <v>0</v>
      </c>
      <c r="W256" s="358">
        <f>AB252</f>
        <v>0</v>
      </c>
      <c r="X256" s="359" t="s">
        <v>3</v>
      </c>
      <c r="Y256" s="360">
        <f>Z252</f>
        <v>0</v>
      </c>
      <c r="Z256" s="358"/>
      <c r="AA256" s="359"/>
      <c r="AB256" s="360"/>
      <c r="AC256" s="358"/>
      <c r="AD256" s="359" t="s">
        <v>3</v>
      </c>
      <c r="AE256" s="360"/>
      <c r="AF256" s="358"/>
      <c r="AG256" s="359" t="s">
        <v>3</v>
      </c>
      <c r="AH256" s="360"/>
      <c r="AI256" s="358">
        <f>E255+H255+K255+N255+Q255+AF255+T255+W255+Z255+AC255</f>
        <v>0</v>
      </c>
      <c r="AJ256" s="359" t="s">
        <v>3</v>
      </c>
      <c r="AK256" s="360">
        <f>G255+J255+M255+P255+S255+AH255+V255+Y255+AB255+AE255</f>
        <v>0</v>
      </c>
      <c r="AL256" s="358">
        <f>E256+H256+K256+N256+Q256+AF256+T256+W256+Z256+AC256+AF256</f>
        <v>0</v>
      </c>
      <c r="AM256" s="359" t="s">
        <v>3</v>
      </c>
      <c r="AN256" s="360">
        <f>G256+J256+M256+P256+S256+AH256+V256+Y256+AB256+AE256+AH256</f>
        <v>0</v>
      </c>
      <c r="AO256" s="358"/>
      <c r="AP256" s="360"/>
      <c r="AQ256" s="9"/>
      <c r="AR256" s="10"/>
      <c r="AS256" s="382"/>
      <c r="AT256" s="383"/>
      <c r="AU256" s="365"/>
      <c r="AV256" s="382"/>
      <c r="AW256" s="383"/>
      <c r="AY256" s="417"/>
    </row>
    <row r="257" spans="1:51" ht="9" customHeight="1">
      <c r="A257" s="417"/>
      <c r="B257" s="370"/>
      <c r="C257" s="507"/>
      <c r="D257" s="462"/>
      <c r="E257" s="358"/>
      <c r="F257" s="359"/>
      <c r="G257" s="360"/>
      <c r="H257" s="358"/>
      <c r="I257" s="359"/>
      <c r="J257" s="360"/>
      <c r="K257" s="358"/>
      <c r="L257" s="359"/>
      <c r="M257" s="360"/>
      <c r="N257" s="358"/>
      <c r="O257" s="359"/>
      <c r="P257" s="360"/>
      <c r="Q257" s="358"/>
      <c r="R257" s="460"/>
      <c r="S257" s="360"/>
      <c r="T257" s="358"/>
      <c r="U257" s="359"/>
      <c r="V257" s="360"/>
      <c r="W257" s="358"/>
      <c r="X257" s="359"/>
      <c r="Y257" s="360"/>
      <c r="Z257" s="358"/>
      <c r="AA257" s="359"/>
      <c r="AB257" s="360"/>
      <c r="AC257" s="358"/>
      <c r="AD257" s="359"/>
      <c r="AE257" s="360"/>
      <c r="AF257" s="358"/>
      <c r="AG257" s="359"/>
      <c r="AH257" s="360"/>
      <c r="AI257" s="358"/>
      <c r="AJ257" s="359"/>
      <c r="AK257" s="360"/>
      <c r="AL257" s="358"/>
      <c r="AM257" s="359"/>
      <c r="AN257" s="360"/>
      <c r="AO257" s="358"/>
      <c r="AP257" s="360"/>
      <c r="AQ257" s="9"/>
      <c r="AR257" s="10"/>
      <c r="AS257" s="382"/>
      <c r="AT257" s="383"/>
      <c r="AU257" s="365"/>
      <c r="AV257" s="382"/>
      <c r="AW257" s="383"/>
      <c r="AY257" s="417"/>
    </row>
    <row r="258" spans="1:51" ht="9" customHeight="1">
      <c r="A258" s="418"/>
      <c r="B258" s="371"/>
      <c r="C258" s="509"/>
      <c r="D258" s="492"/>
      <c r="E258" s="30"/>
      <c r="F258" s="31"/>
      <c r="G258" s="32"/>
      <c r="H258" s="30"/>
      <c r="I258" s="31"/>
      <c r="J258" s="32"/>
      <c r="K258" s="30"/>
      <c r="L258" s="31"/>
      <c r="M258" s="32"/>
      <c r="N258" s="30"/>
      <c r="O258" s="31"/>
      <c r="P258" s="32"/>
      <c r="Q258" s="30"/>
      <c r="R258" s="128"/>
      <c r="S258" s="32"/>
      <c r="T258" s="30"/>
      <c r="U258" s="31"/>
      <c r="V258" s="32"/>
      <c r="W258" s="30"/>
      <c r="X258" s="31"/>
      <c r="Y258" s="32"/>
      <c r="Z258" s="30"/>
      <c r="AA258" s="31"/>
      <c r="AB258" s="32"/>
      <c r="AC258" s="30"/>
      <c r="AD258" s="31"/>
      <c r="AE258" s="32"/>
      <c r="AF258" s="30"/>
      <c r="AG258" s="31"/>
      <c r="AH258" s="32"/>
      <c r="AI258" s="30"/>
      <c r="AJ258" s="31"/>
      <c r="AK258" s="32"/>
      <c r="AL258" s="355">
        <f>AL256-AN256</f>
        <v>0</v>
      </c>
      <c r="AM258" s="356"/>
      <c r="AN258" s="357"/>
      <c r="AO258" s="378"/>
      <c r="AP258" s="379"/>
      <c r="AQ258" s="9"/>
      <c r="AR258" s="10"/>
      <c r="AS258" s="384"/>
      <c r="AT258" s="385"/>
      <c r="AU258" s="365"/>
      <c r="AV258" s="384"/>
      <c r="AW258" s="385"/>
      <c r="AY258" s="418"/>
    </row>
    <row r="259" spans="1:51" ht="9" customHeight="1">
      <c r="A259" s="416"/>
      <c r="B259" s="392">
        <v>9</v>
      </c>
      <c r="C259" s="508" t="e">
        <f>VLOOKUP(A259,WLIST,3,TRUE)&amp;"　"&amp;VLOOKUP(A259,WLIST,4,TRUE)</f>
        <v>#REF!</v>
      </c>
      <c r="D259" s="458" t="e">
        <f>VLOOKUP(A259,WLIST,5,TRUE)</f>
        <v>#REF!</v>
      </c>
      <c r="E259" s="21">
        <f>IF(E260&gt;G260,1,0)</f>
        <v>0</v>
      </c>
      <c r="F259" s="22"/>
      <c r="G259" s="23">
        <f>IF(G260&gt;E260,1,0)</f>
        <v>0</v>
      </c>
      <c r="H259" s="21">
        <f>IF(H260&gt;J260,1,0)</f>
        <v>0</v>
      </c>
      <c r="I259" s="22"/>
      <c r="J259" s="23">
        <f>IF(J260&gt;H260,1,0)</f>
        <v>0</v>
      </c>
      <c r="K259" s="21">
        <f>IF(K260&gt;M260,1,0)</f>
        <v>0</v>
      </c>
      <c r="L259" s="22"/>
      <c r="M259" s="23">
        <f>IF(M260&gt;K260,1,0)</f>
        <v>0</v>
      </c>
      <c r="N259" s="21">
        <f>IF(N260&gt;P260,1,0)</f>
        <v>0</v>
      </c>
      <c r="O259" s="22"/>
      <c r="P259" s="23">
        <f>IF(P260&gt;N260,1,0)</f>
        <v>0</v>
      </c>
      <c r="Q259" s="21">
        <f>IF(Q260&gt;S260,1,0)</f>
        <v>0</v>
      </c>
      <c r="R259" s="127"/>
      <c r="S259" s="23">
        <f>IF(S260&gt;Q260,1,0)</f>
        <v>0</v>
      </c>
      <c r="T259" s="21">
        <f>IF(T260&gt;V260,1,0)</f>
        <v>0</v>
      </c>
      <c r="U259" s="22"/>
      <c r="V259" s="23">
        <f>IF(V260&gt;T260,1,0)</f>
        <v>0</v>
      </c>
      <c r="W259" s="21">
        <f>IF(W260&gt;Y260,1,0)</f>
        <v>0</v>
      </c>
      <c r="X259" s="22"/>
      <c r="Y259" s="23">
        <f>IF(Y260&gt;W260,1,0)</f>
        <v>0</v>
      </c>
      <c r="Z259" s="21">
        <f>IF(Z260&gt;AB260,1,0)</f>
        <v>0</v>
      </c>
      <c r="AA259" s="22"/>
      <c r="AB259" s="23">
        <f>IF(AB260&gt;Z260,1,0)</f>
        <v>0</v>
      </c>
      <c r="AC259" s="21">
        <f>IF(AC260&gt;AE260,1,0)</f>
        <v>0</v>
      </c>
      <c r="AD259" s="22"/>
      <c r="AE259" s="23">
        <f>IF(AE260&gt;AC260,1,0)</f>
        <v>0</v>
      </c>
      <c r="AF259" s="21">
        <f>IF(AF260&gt;AH260,1,0)</f>
        <v>0</v>
      </c>
      <c r="AG259" s="22"/>
      <c r="AH259" s="23">
        <f>IF(AH260&gt;AF260,1,0)</f>
        <v>0</v>
      </c>
      <c r="AI259" s="21"/>
      <c r="AJ259" s="22"/>
      <c r="AK259" s="23"/>
      <c r="AL259" s="24"/>
      <c r="AM259" s="25"/>
      <c r="AN259" s="26"/>
      <c r="AO259" s="380"/>
      <c r="AP259" s="381"/>
      <c r="AQ259" s="9"/>
      <c r="AR259" s="10"/>
      <c r="AS259" s="380"/>
      <c r="AT259" s="381"/>
      <c r="AU259" s="365"/>
      <c r="AV259" s="380"/>
      <c r="AW259" s="381"/>
      <c r="AY259" s="416"/>
    </row>
    <row r="260" spans="1:51" ht="9" customHeight="1">
      <c r="A260" s="417"/>
      <c r="B260" s="393"/>
      <c r="C260" s="507"/>
      <c r="D260" s="462"/>
      <c r="E260" s="382">
        <f>AE228</f>
        <v>0</v>
      </c>
      <c r="F260" s="387" t="s">
        <v>3</v>
      </c>
      <c r="G260" s="383">
        <f>AC228</f>
        <v>0</v>
      </c>
      <c r="H260" s="382">
        <f>AE232</f>
        <v>0</v>
      </c>
      <c r="I260" s="387" t="s">
        <v>3</v>
      </c>
      <c r="J260" s="383">
        <f>AC232</f>
        <v>0</v>
      </c>
      <c r="K260" s="382">
        <f>AE236</f>
        <v>0</v>
      </c>
      <c r="L260" s="387" t="s">
        <v>3</v>
      </c>
      <c r="M260" s="383">
        <f>AC236</f>
        <v>0</v>
      </c>
      <c r="N260" s="382">
        <f>AE240</f>
        <v>0</v>
      </c>
      <c r="O260" s="387" t="s">
        <v>3</v>
      </c>
      <c r="P260" s="383">
        <f>AC240</f>
        <v>0</v>
      </c>
      <c r="Q260" s="382">
        <f>AE244</f>
        <v>0</v>
      </c>
      <c r="R260" s="460" t="s">
        <v>3</v>
      </c>
      <c r="S260" s="383">
        <f>AC244</f>
        <v>0</v>
      </c>
      <c r="T260" s="382">
        <f>AE248</f>
        <v>0</v>
      </c>
      <c r="U260" s="387" t="s">
        <v>3</v>
      </c>
      <c r="V260" s="383">
        <f>AC248</f>
        <v>0</v>
      </c>
      <c r="W260" s="358">
        <f>AE252</f>
        <v>0</v>
      </c>
      <c r="X260" s="359" t="s">
        <v>3</v>
      </c>
      <c r="Y260" s="360">
        <f>AC252</f>
        <v>0</v>
      </c>
      <c r="Z260" s="382">
        <f>AE256</f>
        <v>0</v>
      </c>
      <c r="AA260" s="359" t="s">
        <v>3</v>
      </c>
      <c r="AB260" s="383">
        <f>AC256</f>
        <v>0</v>
      </c>
      <c r="AC260" s="382"/>
      <c r="AD260" s="387"/>
      <c r="AE260" s="383"/>
      <c r="AF260" s="382"/>
      <c r="AG260" s="387" t="s">
        <v>3</v>
      </c>
      <c r="AH260" s="383"/>
      <c r="AI260" s="382">
        <f>E259+H259+K259+N259+Q259+AF259+T259+W259+Z259+AC259</f>
        <v>0</v>
      </c>
      <c r="AJ260" s="387" t="s">
        <v>3</v>
      </c>
      <c r="AK260" s="383">
        <f>G259+J259+M259+P259+S259+AH259+V259+Y259+AB259+AE259</f>
        <v>0</v>
      </c>
      <c r="AL260" s="382">
        <f>E260+H260+K260+N260+Q260+AF260+T260+W260+Z260+AC260+AF260</f>
        <v>0</v>
      </c>
      <c r="AM260" s="387" t="s">
        <v>3</v>
      </c>
      <c r="AN260" s="383">
        <f>G260+J260+M260+P260+S260+AH260+V260+Y260+AB260+AE260+AH260</f>
        <v>0</v>
      </c>
      <c r="AO260" s="382"/>
      <c r="AP260" s="383"/>
      <c r="AQ260" s="9"/>
      <c r="AR260" s="10"/>
      <c r="AS260" s="382"/>
      <c r="AT260" s="383"/>
      <c r="AU260" s="365"/>
      <c r="AV260" s="382"/>
      <c r="AW260" s="383"/>
      <c r="AY260" s="417"/>
    </row>
    <row r="261" spans="1:51" ht="9" customHeight="1">
      <c r="A261" s="417"/>
      <c r="B261" s="393"/>
      <c r="C261" s="507"/>
      <c r="D261" s="462"/>
      <c r="E261" s="382"/>
      <c r="F261" s="387"/>
      <c r="G261" s="383"/>
      <c r="H261" s="382"/>
      <c r="I261" s="387"/>
      <c r="J261" s="383"/>
      <c r="K261" s="382"/>
      <c r="L261" s="387"/>
      <c r="M261" s="383"/>
      <c r="N261" s="382"/>
      <c r="O261" s="387"/>
      <c r="P261" s="383"/>
      <c r="Q261" s="382"/>
      <c r="R261" s="460"/>
      <c r="S261" s="383"/>
      <c r="T261" s="382"/>
      <c r="U261" s="387"/>
      <c r="V261" s="383"/>
      <c r="W261" s="358"/>
      <c r="X261" s="359"/>
      <c r="Y261" s="360"/>
      <c r="Z261" s="382"/>
      <c r="AA261" s="359"/>
      <c r="AB261" s="383"/>
      <c r="AC261" s="382"/>
      <c r="AD261" s="387"/>
      <c r="AE261" s="383"/>
      <c r="AF261" s="382"/>
      <c r="AG261" s="387"/>
      <c r="AH261" s="383"/>
      <c r="AI261" s="382"/>
      <c r="AJ261" s="387"/>
      <c r="AK261" s="383"/>
      <c r="AL261" s="382"/>
      <c r="AM261" s="387"/>
      <c r="AN261" s="383"/>
      <c r="AO261" s="382"/>
      <c r="AP261" s="383"/>
      <c r="AQ261" s="9"/>
      <c r="AR261" s="10"/>
      <c r="AS261" s="382"/>
      <c r="AT261" s="383"/>
      <c r="AU261" s="365"/>
      <c r="AV261" s="382"/>
      <c r="AW261" s="383"/>
      <c r="AY261" s="417"/>
    </row>
    <row r="262" spans="1:51" ht="9" customHeight="1">
      <c r="A262" s="418"/>
      <c r="B262" s="394"/>
      <c r="C262" s="509"/>
      <c r="D262" s="492"/>
      <c r="E262" s="27"/>
      <c r="F262" s="28"/>
      <c r="G262" s="29"/>
      <c r="H262" s="27"/>
      <c r="I262" s="28"/>
      <c r="J262" s="29"/>
      <c r="K262" s="27"/>
      <c r="L262" s="28"/>
      <c r="M262" s="29"/>
      <c r="N262" s="27"/>
      <c r="O262" s="28"/>
      <c r="P262" s="29"/>
      <c r="Q262" s="27"/>
      <c r="R262" s="128"/>
      <c r="S262" s="29"/>
      <c r="T262" s="27"/>
      <c r="U262" s="28"/>
      <c r="V262" s="29"/>
      <c r="W262" s="30"/>
      <c r="X262" s="31"/>
      <c r="Y262" s="32"/>
      <c r="Z262" s="27"/>
      <c r="AA262" s="31"/>
      <c r="AB262" s="29"/>
      <c r="AC262" s="27"/>
      <c r="AD262" s="28"/>
      <c r="AE262" s="29"/>
      <c r="AF262" s="27"/>
      <c r="AG262" s="28"/>
      <c r="AH262" s="29"/>
      <c r="AI262" s="27"/>
      <c r="AJ262" s="28"/>
      <c r="AK262" s="29"/>
      <c r="AL262" s="366">
        <f>AL260-AN260</f>
        <v>0</v>
      </c>
      <c r="AM262" s="367"/>
      <c r="AN262" s="368"/>
      <c r="AO262" s="384"/>
      <c r="AP262" s="385"/>
      <c r="AQ262" s="9"/>
      <c r="AR262" s="10"/>
      <c r="AS262" s="384"/>
      <c r="AT262" s="385"/>
      <c r="AU262" s="365"/>
      <c r="AV262" s="384"/>
      <c r="AW262" s="385"/>
      <c r="AY262" s="418"/>
    </row>
    <row r="263" spans="1:51" ht="9" customHeight="1">
      <c r="A263" s="416"/>
      <c r="B263" s="392">
        <v>10</v>
      </c>
      <c r="C263" s="508" t="e">
        <f>VLOOKUP(A263,WLIST,3,TRUE)&amp;"　"&amp;VLOOKUP(A263,WLIST,4,TRUE)</f>
        <v>#REF!</v>
      </c>
      <c r="D263" s="458" t="e">
        <f>VLOOKUP(A263,WLIST,5,TRUE)</f>
        <v>#REF!</v>
      </c>
      <c r="E263" s="21">
        <f>IF(E264&gt;G264,1,0)</f>
        <v>0</v>
      </c>
      <c r="F263" s="22"/>
      <c r="G263" s="23">
        <f>IF(G264&gt;E264,1,0)</f>
        <v>0</v>
      </c>
      <c r="H263" s="21">
        <f>IF(H264&gt;J264,1,0)</f>
        <v>0</v>
      </c>
      <c r="I263" s="22"/>
      <c r="J263" s="23">
        <f>IF(J264&gt;H264,1,0)</f>
        <v>0</v>
      </c>
      <c r="K263" s="21">
        <f>IF(K264&gt;M264,1,0)</f>
        <v>0</v>
      </c>
      <c r="L263" s="22"/>
      <c r="M263" s="23">
        <f>IF(M264&gt;K264,1,0)</f>
        <v>0</v>
      </c>
      <c r="N263" s="21">
        <f>IF(N264&gt;P264,1,0)</f>
        <v>0</v>
      </c>
      <c r="O263" s="22"/>
      <c r="P263" s="23">
        <f>IF(P264&gt;N264,1,0)</f>
        <v>0</v>
      </c>
      <c r="Q263" s="21">
        <f>IF(Q264&gt;S264,1,0)</f>
        <v>0</v>
      </c>
      <c r="R263" s="127"/>
      <c r="S263" s="23">
        <f>IF(S264&gt;Q264,1,0)</f>
        <v>0</v>
      </c>
      <c r="T263" s="21">
        <f>IF(T264&gt;V264,1,0)</f>
        <v>0</v>
      </c>
      <c r="U263" s="22"/>
      <c r="V263" s="23">
        <f>IF(V264&gt;T264,1,0)</f>
        <v>0</v>
      </c>
      <c r="W263" s="21">
        <f>IF(W264&gt;Y264,1,0)</f>
        <v>0</v>
      </c>
      <c r="X263" s="22"/>
      <c r="Y263" s="23">
        <f>IF(Y264&gt;W264,1,0)</f>
        <v>0</v>
      </c>
      <c r="Z263" s="21">
        <f>IF(Z264&gt;AB264,1,0)</f>
        <v>0</v>
      </c>
      <c r="AA263" s="22"/>
      <c r="AB263" s="23">
        <f>IF(AB264&gt;Z264,1,0)</f>
        <v>0</v>
      </c>
      <c r="AC263" s="21">
        <f>IF(AC264&gt;AE264,1,0)</f>
        <v>0</v>
      </c>
      <c r="AD263" s="22"/>
      <c r="AE263" s="23">
        <f>IF(AE264&gt;AC264,1,0)</f>
        <v>0</v>
      </c>
      <c r="AF263" s="21">
        <f>IF(AF264&gt;AH264,1,0)</f>
        <v>0</v>
      </c>
      <c r="AG263" s="22"/>
      <c r="AH263" s="23">
        <f>IF(AH264&gt;AF264,1,0)</f>
        <v>0</v>
      </c>
      <c r="AI263" s="21"/>
      <c r="AJ263" s="22"/>
      <c r="AK263" s="23"/>
      <c r="AL263" s="24"/>
      <c r="AM263" s="25"/>
      <c r="AN263" s="26"/>
      <c r="AO263" s="380"/>
      <c r="AP263" s="381"/>
      <c r="AQ263" s="9"/>
      <c r="AR263" s="10"/>
      <c r="AS263" s="380"/>
      <c r="AT263" s="381"/>
      <c r="AU263" s="365"/>
      <c r="AV263" s="380"/>
      <c r="AW263" s="381"/>
      <c r="AY263" s="416"/>
    </row>
    <row r="264" spans="1:51" ht="9" customHeight="1">
      <c r="A264" s="417"/>
      <c r="B264" s="393"/>
      <c r="C264" s="507"/>
      <c r="D264" s="462"/>
      <c r="E264" s="382">
        <f>AH228</f>
        <v>0</v>
      </c>
      <c r="F264" s="387" t="s">
        <v>3</v>
      </c>
      <c r="G264" s="383">
        <f>AF228</f>
        <v>0</v>
      </c>
      <c r="H264" s="382">
        <f>AH232</f>
        <v>0</v>
      </c>
      <c r="I264" s="387" t="s">
        <v>3</v>
      </c>
      <c r="J264" s="383">
        <f>AF232</f>
        <v>0</v>
      </c>
      <c r="K264" s="382">
        <f>AH236</f>
        <v>0</v>
      </c>
      <c r="L264" s="387" t="s">
        <v>3</v>
      </c>
      <c r="M264" s="383">
        <f>AF236</f>
        <v>0</v>
      </c>
      <c r="N264" s="382">
        <f>AH240</f>
        <v>0</v>
      </c>
      <c r="O264" s="387" t="s">
        <v>3</v>
      </c>
      <c r="P264" s="383">
        <f>AF240</f>
        <v>0</v>
      </c>
      <c r="Q264" s="382">
        <f>AH244</f>
        <v>0</v>
      </c>
      <c r="R264" s="460" t="s">
        <v>3</v>
      </c>
      <c r="S264" s="383">
        <f>AF260</f>
        <v>0</v>
      </c>
      <c r="T264" s="382">
        <f>AH248</f>
        <v>0</v>
      </c>
      <c r="U264" s="387" t="s">
        <v>3</v>
      </c>
      <c r="V264" s="383">
        <f>AF248</f>
        <v>0</v>
      </c>
      <c r="W264" s="358">
        <f>AH252</f>
        <v>0</v>
      </c>
      <c r="X264" s="359" t="s">
        <v>3</v>
      </c>
      <c r="Y264" s="360">
        <f>AF252</f>
        <v>0</v>
      </c>
      <c r="Z264" s="382">
        <f>AH256</f>
        <v>0</v>
      </c>
      <c r="AA264" s="359" t="s">
        <v>3</v>
      </c>
      <c r="AB264" s="383">
        <f>AF256</f>
        <v>0</v>
      </c>
      <c r="AC264" s="382">
        <f>AH260</f>
        <v>0</v>
      </c>
      <c r="AD264" s="387" t="s">
        <v>3</v>
      </c>
      <c r="AE264" s="383">
        <f>AF260</f>
        <v>0</v>
      </c>
      <c r="AF264" s="382"/>
      <c r="AG264" s="387"/>
      <c r="AH264" s="383"/>
      <c r="AI264" s="382">
        <f>E263+H263+K263+N263+Q263+AF263+T263+W263+Z263+AC263</f>
        <v>0</v>
      </c>
      <c r="AJ264" s="387" t="s">
        <v>3</v>
      </c>
      <c r="AK264" s="383">
        <f>G263+J263+M263+P263+S263+AH263+V263+Y263+AB263+AE263</f>
        <v>0</v>
      </c>
      <c r="AL264" s="382">
        <f>E264+H264+K264+N264+Q264+AF264+T264+W264+Z264+AC264+AF264</f>
        <v>0</v>
      </c>
      <c r="AM264" s="387" t="s">
        <v>3</v>
      </c>
      <c r="AN264" s="383">
        <f>G264+J264+M264+P264+S264+AH264+V264+Y264+AB264+AE264+AH264</f>
        <v>0</v>
      </c>
      <c r="AO264" s="382"/>
      <c r="AP264" s="383"/>
      <c r="AQ264" s="9"/>
      <c r="AR264" s="10"/>
      <c r="AS264" s="382"/>
      <c r="AT264" s="383"/>
      <c r="AU264" s="365"/>
      <c r="AV264" s="382"/>
      <c r="AW264" s="383"/>
      <c r="AY264" s="417"/>
    </row>
    <row r="265" spans="1:51" ht="9" customHeight="1">
      <c r="A265" s="417"/>
      <c r="B265" s="393"/>
      <c r="C265" s="507"/>
      <c r="D265" s="462"/>
      <c r="E265" s="382"/>
      <c r="F265" s="387"/>
      <c r="G265" s="383"/>
      <c r="H265" s="382"/>
      <c r="I265" s="387"/>
      <c r="J265" s="383"/>
      <c r="K265" s="382"/>
      <c r="L265" s="387"/>
      <c r="M265" s="383"/>
      <c r="N265" s="382"/>
      <c r="O265" s="387"/>
      <c r="P265" s="383"/>
      <c r="Q265" s="382"/>
      <c r="R265" s="460"/>
      <c r="S265" s="383"/>
      <c r="T265" s="382"/>
      <c r="U265" s="387"/>
      <c r="V265" s="383"/>
      <c r="W265" s="358"/>
      <c r="X265" s="359"/>
      <c r="Y265" s="360"/>
      <c r="Z265" s="382"/>
      <c r="AA265" s="359"/>
      <c r="AB265" s="383"/>
      <c r="AC265" s="382"/>
      <c r="AD265" s="387"/>
      <c r="AE265" s="383"/>
      <c r="AF265" s="382"/>
      <c r="AG265" s="387"/>
      <c r="AH265" s="383"/>
      <c r="AI265" s="382"/>
      <c r="AJ265" s="387"/>
      <c r="AK265" s="383"/>
      <c r="AL265" s="382"/>
      <c r="AM265" s="387"/>
      <c r="AN265" s="383"/>
      <c r="AO265" s="382"/>
      <c r="AP265" s="383"/>
      <c r="AQ265" s="9"/>
      <c r="AR265" s="10"/>
      <c r="AS265" s="382"/>
      <c r="AT265" s="383"/>
      <c r="AU265" s="365"/>
      <c r="AV265" s="382"/>
      <c r="AW265" s="383"/>
      <c r="AY265" s="417"/>
    </row>
    <row r="266" spans="1:51" ht="9" customHeight="1">
      <c r="A266" s="418"/>
      <c r="B266" s="394"/>
      <c r="C266" s="509"/>
      <c r="D266" s="492"/>
      <c r="E266" s="27"/>
      <c r="F266" s="28"/>
      <c r="G266" s="29"/>
      <c r="H266" s="27"/>
      <c r="I266" s="28"/>
      <c r="J266" s="29"/>
      <c r="K266" s="27"/>
      <c r="L266" s="28"/>
      <c r="M266" s="29"/>
      <c r="N266" s="27"/>
      <c r="O266" s="28"/>
      <c r="P266" s="29"/>
      <c r="Q266" s="27"/>
      <c r="R266" s="128"/>
      <c r="S266" s="29"/>
      <c r="T266" s="27"/>
      <c r="U266" s="28"/>
      <c r="V266" s="29"/>
      <c r="W266" s="30"/>
      <c r="X266" s="31"/>
      <c r="Y266" s="32"/>
      <c r="Z266" s="27"/>
      <c r="AA266" s="31"/>
      <c r="AB266" s="29"/>
      <c r="AC266" s="27"/>
      <c r="AD266" s="28"/>
      <c r="AE266" s="29"/>
      <c r="AF266" s="27"/>
      <c r="AG266" s="28"/>
      <c r="AH266" s="29"/>
      <c r="AI266" s="27"/>
      <c r="AJ266" s="28"/>
      <c r="AK266" s="29"/>
      <c r="AL266" s="366">
        <f>AL264-AN264</f>
        <v>0</v>
      </c>
      <c r="AM266" s="367"/>
      <c r="AN266" s="368"/>
      <c r="AO266" s="384"/>
      <c r="AP266" s="385"/>
      <c r="AQ266" s="9"/>
      <c r="AR266" s="10"/>
      <c r="AS266" s="384"/>
      <c r="AT266" s="385"/>
      <c r="AU266" s="365"/>
      <c r="AV266" s="384"/>
      <c r="AW266" s="385"/>
      <c r="AY266" s="418"/>
    </row>
    <row r="267" spans="1:51" ht="9" customHeight="1">
      <c r="A267" s="33"/>
      <c r="B267" s="1"/>
      <c r="C267" s="114"/>
      <c r="D267" s="11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23"/>
      <c r="S267" s="16"/>
      <c r="T267" s="16"/>
      <c r="U267" s="16"/>
      <c r="V267" s="16"/>
      <c r="W267" s="14"/>
      <c r="X267" s="14"/>
      <c r="Y267" s="14"/>
      <c r="Z267" s="16"/>
      <c r="AA267" s="14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34"/>
      <c r="AM267" s="34"/>
      <c r="AN267" s="34"/>
      <c r="AO267" s="16"/>
      <c r="AP267" s="16"/>
      <c r="AQ267" s="10"/>
      <c r="AR267" s="10"/>
      <c r="AS267" s="16"/>
      <c r="AT267" s="16"/>
      <c r="AU267" s="10"/>
      <c r="AV267" s="16"/>
      <c r="AW267" s="16"/>
      <c r="AY267" s="33"/>
    </row>
  </sheetData>
  <mergeCells count="3042">
    <mergeCell ref="AV263:AW266"/>
    <mergeCell ref="AY263:AY266"/>
    <mergeCell ref="AZ235:AZ236"/>
    <mergeCell ref="AZ237:AZ238"/>
    <mergeCell ref="AS251:AT254"/>
    <mergeCell ref="AU251:AU254"/>
    <mergeCell ref="AV251:AW254"/>
    <mergeCell ref="AY251:AY254"/>
    <mergeCell ref="AL256:AL257"/>
    <mergeCell ref="AY249:AY250"/>
    <mergeCell ref="AL250:AN250"/>
    <mergeCell ref="AY245:AY246"/>
    <mergeCell ref="AL246:AN246"/>
    <mergeCell ref="AO247:AP250"/>
    <mergeCell ref="AS247:AT250"/>
    <mergeCell ref="AU247:AU250"/>
    <mergeCell ref="AV247:AW250"/>
    <mergeCell ref="AY247:AY248"/>
    <mergeCell ref="AS259:AT262"/>
    <mergeCell ref="AU259:AU262"/>
    <mergeCell ref="AU255:AU258"/>
    <mergeCell ref="AV255:AW258"/>
    <mergeCell ref="AY255:AY258"/>
    <mergeCell ref="AV259:AW262"/>
    <mergeCell ref="AY259:AY262"/>
    <mergeCell ref="AS255:AT258"/>
    <mergeCell ref="AL264:AL265"/>
    <mergeCell ref="AS263:AT266"/>
    <mergeCell ref="AU263:AU266"/>
    <mergeCell ref="AO263:AP266"/>
    <mergeCell ref="AL266:AN266"/>
    <mergeCell ref="AG260:AG261"/>
    <mergeCell ref="AH260:AH261"/>
    <mergeCell ref="AI260:AI261"/>
    <mergeCell ref="AJ260:AJ261"/>
    <mergeCell ref="AO259:AP262"/>
    <mergeCell ref="AK260:AK261"/>
    <mergeCell ref="AL260:AL261"/>
    <mergeCell ref="AM260:AM261"/>
    <mergeCell ref="AL262:AN262"/>
    <mergeCell ref="X260:X261"/>
    <mergeCell ref="Y260:Y261"/>
    <mergeCell ref="Z260:Z261"/>
    <mergeCell ref="AA260:AA261"/>
    <mergeCell ref="AL258:AN258"/>
    <mergeCell ref="AO255:AP258"/>
    <mergeCell ref="AM264:AM265"/>
    <mergeCell ref="AN264:AN265"/>
    <mergeCell ref="AN260:AN261"/>
    <mergeCell ref="X264:X265"/>
    <mergeCell ref="Y264:Y265"/>
    <mergeCell ref="Z264:Z265"/>
    <mergeCell ref="AA264:AA265"/>
    <mergeCell ref="AB264:AB265"/>
    <mergeCell ref="AC264:AC265"/>
    <mergeCell ref="AD264:AD265"/>
    <mergeCell ref="AE264:AE265"/>
    <mergeCell ref="AF264:AF265"/>
    <mergeCell ref="AG264:AG265"/>
    <mergeCell ref="AH264:AH265"/>
    <mergeCell ref="AI264:AI265"/>
    <mergeCell ref="AJ264:AJ265"/>
    <mergeCell ref="AK264:AK265"/>
    <mergeCell ref="A263:A266"/>
    <mergeCell ref="B263:B266"/>
    <mergeCell ref="C263:C266"/>
    <mergeCell ref="D263:D266"/>
    <mergeCell ref="J264:J265"/>
    <mergeCell ref="E264:E265"/>
    <mergeCell ref="F264:F265"/>
    <mergeCell ref="G264:G265"/>
    <mergeCell ref="A259:A262"/>
    <mergeCell ref="H264:H265"/>
    <mergeCell ref="I264:I265"/>
    <mergeCell ref="K264:K265"/>
    <mergeCell ref="L264:L265"/>
    <mergeCell ref="M264:M265"/>
    <mergeCell ref="N264:N265"/>
    <mergeCell ref="O264:O265"/>
    <mergeCell ref="P264:P265"/>
    <mergeCell ref="Q264:Q265"/>
    <mergeCell ref="R264:R265"/>
    <mergeCell ref="S264:S265"/>
    <mergeCell ref="T264:T265"/>
    <mergeCell ref="U264:U265"/>
    <mergeCell ref="V264:V265"/>
    <mergeCell ref="W264:W265"/>
    <mergeCell ref="N260:N261"/>
    <mergeCell ref="O260:O261"/>
    <mergeCell ref="P260:P261"/>
    <mergeCell ref="Q260:Q261"/>
    <mergeCell ref="R260:R261"/>
    <mergeCell ref="B259:B262"/>
    <mergeCell ref="C259:C262"/>
    <mergeCell ref="D259:D262"/>
    <mergeCell ref="J260:J261"/>
    <mergeCell ref="E260:E261"/>
    <mergeCell ref="F260:F261"/>
    <mergeCell ref="G260:G261"/>
    <mergeCell ref="H260:H261"/>
    <mergeCell ref="I260:I261"/>
    <mergeCell ref="M260:M261"/>
    <mergeCell ref="K260:K261"/>
    <mergeCell ref="L260:L261"/>
    <mergeCell ref="S260:S261"/>
    <mergeCell ref="T260:T261"/>
    <mergeCell ref="U260:U261"/>
    <mergeCell ref="V260:V261"/>
    <mergeCell ref="W260:W261"/>
    <mergeCell ref="AB260:AB261"/>
    <mergeCell ref="AC260:AC261"/>
    <mergeCell ref="AD260:AD261"/>
    <mergeCell ref="AE260:AE261"/>
    <mergeCell ref="AF260:AF261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C256:AC257"/>
    <mergeCell ref="AD256:AD257"/>
    <mergeCell ref="AE256:AE257"/>
    <mergeCell ref="AF256:AF257"/>
    <mergeCell ref="AG256:AG257"/>
    <mergeCell ref="AH256:AH257"/>
    <mergeCell ref="AI256:AI257"/>
    <mergeCell ref="AJ256:AJ257"/>
    <mergeCell ref="AK256:AK257"/>
    <mergeCell ref="AD252:AD253"/>
    <mergeCell ref="AE252:AE253"/>
    <mergeCell ref="AF252:AF253"/>
    <mergeCell ref="AG252:AG253"/>
    <mergeCell ref="AH252:AH253"/>
    <mergeCell ref="AI252:AI253"/>
    <mergeCell ref="AJ252:AJ253"/>
    <mergeCell ref="AK252:AK253"/>
    <mergeCell ref="AL252:AL253"/>
    <mergeCell ref="AM252:AM253"/>
    <mergeCell ref="AN252:AN253"/>
    <mergeCell ref="O256:O257"/>
    <mergeCell ref="AL254:AN254"/>
    <mergeCell ref="S256:S257"/>
    <mergeCell ref="T256:T257"/>
    <mergeCell ref="AM256:AM257"/>
    <mergeCell ref="AN256:AN257"/>
    <mergeCell ref="A255:A258"/>
    <mergeCell ref="B255:B258"/>
    <mergeCell ref="C255:C258"/>
    <mergeCell ref="D255:D258"/>
    <mergeCell ref="K256:K257"/>
    <mergeCell ref="L256:L257"/>
    <mergeCell ref="M256:M257"/>
    <mergeCell ref="N256:N257"/>
    <mergeCell ref="E256:E257"/>
    <mergeCell ref="F256:F257"/>
    <mergeCell ref="G256:G257"/>
    <mergeCell ref="H256:H257"/>
    <mergeCell ref="I256:I257"/>
    <mergeCell ref="J256:J257"/>
    <mergeCell ref="P256:P257"/>
    <mergeCell ref="Q256:Q257"/>
    <mergeCell ref="R256:R257"/>
    <mergeCell ref="A251:A254"/>
    <mergeCell ref="B251:B254"/>
    <mergeCell ref="C251:C254"/>
    <mergeCell ref="D251:D254"/>
    <mergeCell ref="AO251:AP254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O252:O253"/>
    <mergeCell ref="P252:P253"/>
    <mergeCell ref="Q252:Q253"/>
    <mergeCell ref="R252:R253"/>
    <mergeCell ref="S252:S253"/>
    <mergeCell ref="T252:T253"/>
    <mergeCell ref="U252:U253"/>
    <mergeCell ref="V252:V253"/>
    <mergeCell ref="W252:W253"/>
    <mergeCell ref="X252:X253"/>
    <mergeCell ref="Y252:Y253"/>
    <mergeCell ref="Z252:Z253"/>
    <mergeCell ref="AA252:AA253"/>
    <mergeCell ref="AB252:AB253"/>
    <mergeCell ref="AC252:AC253"/>
    <mergeCell ref="AF248:AF249"/>
    <mergeCell ref="AG248:AG249"/>
    <mergeCell ref="AH248:AH249"/>
    <mergeCell ref="AI248:AI249"/>
    <mergeCell ref="AJ248:AJ249"/>
    <mergeCell ref="AK248:AK249"/>
    <mergeCell ref="AL248:AL249"/>
    <mergeCell ref="AM248:AM249"/>
    <mergeCell ref="AN248:AN249"/>
    <mergeCell ref="A249:A250"/>
    <mergeCell ref="C249:C250"/>
    <mergeCell ref="D249:D250"/>
    <mergeCell ref="A247:A248"/>
    <mergeCell ref="B247:B250"/>
    <mergeCell ref="C247:C248"/>
    <mergeCell ref="D247:D248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N248:N249"/>
    <mergeCell ref="O248:O249"/>
    <mergeCell ref="P248:P249"/>
    <mergeCell ref="Q248:Q249"/>
    <mergeCell ref="R248:R249"/>
    <mergeCell ref="S248:S249"/>
    <mergeCell ref="T248:T249"/>
    <mergeCell ref="U248:U249"/>
    <mergeCell ref="V248:V249"/>
    <mergeCell ref="W248:W249"/>
    <mergeCell ref="X248:X249"/>
    <mergeCell ref="Y248:Y249"/>
    <mergeCell ref="Z244:Z245"/>
    <mergeCell ref="AA244:AA245"/>
    <mergeCell ref="AB244:AB245"/>
    <mergeCell ref="AC244:AC245"/>
    <mergeCell ref="AD244:AD245"/>
    <mergeCell ref="AE244:AE245"/>
    <mergeCell ref="Z248:Z249"/>
    <mergeCell ref="AA248:AA249"/>
    <mergeCell ref="AB248:AB249"/>
    <mergeCell ref="AC248:AC249"/>
    <mergeCell ref="AD248:AD249"/>
    <mergeCell ref="AE248:AE249"/>
    <mergeCell ref="AF244:AF245"/>
    <mergeCell ref="AG244:AG245"/>
    <mergeCell ref="AH244:AH245"/>
    <mergeCell ref="AI244:AI245"/>
    <mergeCell ref="AJ244:AJ245"/>
    <mergeCell ref="AK244:AK245"/>
    <mergeCell ref="AL244:AL245"/>
    <mergeCell ref="AM244:AM245"/>
    <mergeCell ref="AN244:AN245"/>
    <mergeCell ref="A245:A246"/>
    <mergeCell ref="C245:C246"/>
    <mergeCell ref="D245:D246"/>
    <mergeCell ref="AY241:AY242"/>
    <mergeCell ref="AL242:AN242"/>
    <mergeCell ref="A243:A244"/>
    <mergeCell ref="B243:B246"/>
    <mergeCell ref="C243:C244"/>
    <mergeCell ref="D243:D244"/>
    <mergeCell ref="AO243:AP246"/>
    <mergeCell ref="AS243:AT246"/>
    <mergeCell ref="AU243:AU246"/>
    <mergeCell ref="AV243:AW246"/>
    <mergeCell ref="AY243:AY244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P244:P245"/>
    <mergeCell ref="Q244:Q245"/>
    <mergeCell ref="R244:R245"/>
    <mergeCell ref="S244:S245"/>
    <mergeCell ref="T244:T245"/>
    <mergeCell ref="U244:U245"/>
    <mergeCell ref="V244:V245"/>
    <mergeCell ref="W244:W245"/>
    <mergeCell ref="X244:X245"/>
    <mergeCell ref="Y244:Y245"/>
    <mergeCell ref="Z240:Z241"/>
    <mergeCell ref="AA240:AA241"/>
    <mergeCell ref="AB240:AB241"/>
    <mergeCell ref="AC240:AC241"/>
    <mergeCell ref="AD240:AD241"/>
    <mergeCell ref="AE240:AE241"/>
    <mergeCell ref="AF240:AF241"/>
    <mergeCell ref="AG240:AG241"/>
    <mergeCell ref="AH240:AH241"/>
    <mergeCell ref="AI240:AI241"/>
    <mergeCell ref="AJ240:AJ241"/>
    <mergeCell ref="AK240:AK241"/>
    <mergeCell ref="AL240:AL241"/>
    <mergeCell ref="AM240:AM241"/>
    <mergeCell ref="AN240:AN241"/>
    <mergeCell ref="A241:A242"/>
    <mergeCell ref="C241:C242"/>
    <mergeCell ref="D241:D242"/>
    <mergeCell ref="AY237:AY238"/>
    <mergeCell ref="AL238:AN238"/>
    <mergeCell ref="A239:A240"/>
    <mergeCell ref="B239:B242"/>
    <mergeCell ref="C239:C240"/>
    <mergeCell ref="D239:D240"/>
    <mergeCell ref="AO239:AP242"/>
    <mergeCell ref="AS239:AT242"/>
    <mergeCell ref="AU239:AU242"/>
    <mergeCell ref="AV239:AW242"/>
    <mergeCell ref="AY239:AY240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M240:M241"/>
    <mergeCell ref="N240:N241"/>
    <mergeCell ref="O240:O241"/>
    <mergeCell ref="P240:P241"/>
    <mergeCell ref="Q240:Q241"/>
    <mergeCell ref="R240:R241"/>
    <mergeCell ref="S240:S241"/>
    <mergeCell ref="T240:T241"/>
    <mergeCell ref="U240:U241"/>
    <mergeCell ref="V240:V241"/>
    <mergeCell ref="W240:W241"/>
    <mergeCell ref="X240:X241"/>
    <mergeCell ref="Y240:Y241"/>
    <mergeCell ref="Z236:Z237"/>
    <mergeCell ref="AA236:AA237"/>
    <mergeCell ref="AB236:AB237"/>
    <mergeCell ref="AC236:AC237"/>
    <mergeCell ref="AD236:AD237"/>
    <mergeCell ref="AE236:AE237"/>
    <mergeCell ref="AF236:AF237"/>
    <mergeCell ref="AG236:AG237"/>
    <mergeCell ref="AH236:AH237"/>
    <mergeCell ref="AI236:AI237"/>
    <mergeCell ref="AJ236:AJ237"/>
    <mergeCell ref="AK236:AK237"/>
    <mergeCell ref="AL236:AL237"/>
    <mergeCell ref="AM236:AM237"/>
    <mergeCell ref="AN236:AN237"/>
    <mergeCell ref="A237:A238"/>
    <mergeCell ref="C237:C238"/>
    <mergeCell ref="D237:D238"/>
    <mergeCell ref="AY233:AY234"/>
    <mergeCell ref="AL234:AN234"/>
    <mergeCell ref="A235:A236"/>
    <mergeCell ref="B235:B238"/>
    <mergeCell ref="C235:C236"/>
    <mergeCell ref="D235:D236"/>
    <mergeCell ref="AO235:AP238"/>
    <mergeCell ref="AS235:AT238"/>
    <mergeCell ref="AU235:AU238"/>
    <mergeCell ref="AV235:AW238"/>
    <mergeCell ref="AY235:AY236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O236:O237"/>
    <mergeCell ref="P236:P237"/>
    <mergeCell ref="Q236:Q237"/>
    <mergeCell ref="R236:R237"/>
    <mergeCell ref="S236:S237"/>
    <mergeCell ref="T236:T237"/>
    <mergeCell ref="U236:U237"/>
    <mergeCell ref="V236:V237"/>
    <mergeCell ref="W236:W237"/>
    <mergeCell ref="X236:X237"/>
    <mergeCell ref="Y236:Y237"/>
    <mergeCell ref="Z232:Z233"/>
    <mergeCell ref="AA232:AA233"/>
    <mergeCell ref="AB232:AB233"/>
    <mergeCell ref="W232:W233"/>
    <mergeCell ref="X232:X233"/>
    <mergeCell ref="Y232:Y233"/>
    <mergeCell ref="A233:A234"/>
    <mergeCell ref="C233:C234"/>
    <mergeCell ref="D233:D234"/>
    <mergeCell ref="AY229:AY230"/>
    <mergeCell ref="AL230:AN230"/>
    <mergeCell ref="A231:A232"/>
    <mergeCell ref="B231:B234"/>
    <mergeCell ref="C231:C232"/>
    <mergeCell ref="D231:D232"/>
    <mergeCell ref="AO231:AP234"/>
    <mergeCell ref="AS231:AT234"/>
    <mergeCell ref="AU231:AU234"/>
    <mergeCell ref="AV231:AW234"/>
    <mergeCell ref="AY231:AY232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N232:N233"/>
    <mergeCell ref="O232:O233"/>
    <mergeCell ref="P232:P233"/>
    <mergeCell ref="Q232:Q233"/>
    <mergeCell ref="R232:R233"/>
    <mergeCell ref="S232:S233"/>
    <mergeCell ref="T232:T233"/>
    <mergeCell ref="U232:U233"/>
    <mergeCell ref="V232:V233"/>
    <mergeCell ref="AV227:AW230"/>
    <mergeCell ref="AY227:AY228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N228:N229"/>
    <mergeCell ref="O228:O229"/>
    <mergeCell ref="P228:P229"/>
    <mergeCell ref="Q228:Q229"/>
    <mergeCell ref="R228:R229"/>
    <mergeCell ref="S228:S229"/>
    <mergeCell ref="T228:T229"/>
    <mergeCell ref="H226:J226"/>
    <mergeCell ref="K226:M226"/>
    <mergeCell ref="N226:P226"/>
    <mergeCell ref="Q226:S226"/>
    <mergeCell ref="T226:V226"/>
    <mergeCell ref="W226:Y226"/>
    <mergeCell ref="Z226:AB226"/>
    <mergeCell ref="AC226:AE226"/>
    <mergeCell ref="AF226:AH226"/>
    <mergeCell ref="AS227:AT230"/>
    <mergeCell ref="AU227:AU230"/>
    <mergeCell ref="AC232:AC233"/>
    <mergeCell ref="AD232:AD233"/>
    <mergeCell ref="AE232:AE233"/>
    <mergeCell ref="AF232:AF233"/>
    <mergeCell ref="AG232:AG233"/>
    <mergeCell ref="AH232:AH233"/>
    <mergeCell ref="AI232:AI233"/>
    <mergeCell ref="AJ232:AJ233"/>
    <mergeCell ref="AK232:AK233"/>
    <mergeCell ref="AL232:AL233"/>
    <mergeCell ref="AM232:AM233"/>
    <mergeCell ref="AN232:AN233"/>
    <mergeCell ref="AI226:AK226"/>
    <mergeCell ref="AL226:AN226"/>
    <mergeCell ref="AO226:AP226"/>
    <mergeCell ref="A227:A228"/>
    <mergeCell ref="B227:B230"/>
    <mergeCell ref="C227:C228"/>
    <mergeCell ref="D227:D228"/>
    <mergeCell ref="AO227:AP230"/>
    <mergeCell ref="AG228:AG229"/>
    <mergeCell ref="AH228:AH229"/>
    <mergeCell ref="AI228:AI229"/>
    <mergeCell ref="AJ228:AJ229"/>
    <mergeCell ref="AK228:AK229"/>
    <mergeCell ref="AL228:AL229"/>
    <mergeCell ref="AM228:AM229"/>
    <mergeCell ref="AN228:AN229"/>
    <mergeCell ref="A229:A230"/>
    <mergeCell ref="C229:C230"/>
    <mergeCell ref="D229:D230"/>
    <mergeCell ref="U228:U229"/>
    <mergeCell ref="V228:V229"/>
    <mergeCell ref="W228:W229"/>
    <mergeCell ref="X228:X229"/>
    <mergeCell ref="Y228:Y229"/>
    <mergeCell ref="Z228:Z229"/>
    <mergeCell ref="AA228:AA229"/>
    <mergeCell ref="AB228:AB229"/>
    <mergeCell ref="AC228:AC229"/>
    <mergeCell ref="AD228:AD229"/>
    <mergeCell ref="AE228:AE229"/>
    <mergeCell ref="AF228:AF229"/>
    <mergeCell ref="E226:G226"/>
    <mergeCell ref="AO219:AP222"/>
    <mergeCell ref="AS219:AT222"/>
    <mergeCell ref="L220:L221"/>
    <mergeCell ref="M220:M221"/>
    <mergeCell ref="N220:N221"/>
    <mergeCell ref="O220:O221"/>
    <mergeCell ref="AU219:AU222"/>
    <mergeCell ref="AV219:AW222"/>
    <mergeCell ref="AY219:AY222"/>
    <mergeCell ref="E220:E221"/>
    <mergeCell ref="F220:F221"/>
    <mergeCell ref="G220:G221"/>
    <mergeCell ref="H220:H221"/>
    <mergeCell ref="I220:I221"/>
    <mergeCell ref="J220:J221"/>
    <mergeCell ref="K220:K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X220:X221"/>
    <mergeCell ref="Y220:Y221"/>
    <mergeCell ref="Z220:Z221"/>
    <mergeCell ref="AA220:AA221"/>
    <mergeCell ref="AB220:AB221"/>
    <mergeCell ref="AC220:AC221"/>
    <mergeCell ref="AD220:AD221"/>
    <mergeCell ref="AE220:AE221"/>
    <mergeCell ref="AH216:AH217"/>
    <mergeCell ref="AI216:AI217"/>
    <mergeCell ref="AJ216:AJ217"/>
    <mergeCell ref="AK216:AK217"/>
    <mergeCell ref="AL216:AL217"/>
    <mergeCell ref="AM216:AM217"/>
    <mergeCell ref="AN216:AN217"/>
    <mergeCell ref="AL218:AN218"/>
    <mergeCell ref="A219:A222"/>
    <mergeCell ref="B219:B222"/>
    <mergeCell ref="C219:C222"/>
    <mergeCell ref="D219:D222"/>
    <mergeCell ref="AF220:AF221"/>
    <mergeCell ref="AG220:AG221"/>
    <mergeCell ref="AH220:AH221"/>
    <mergeCell ref="AI220:AI221"/>
    <mergeCell ref="AJ220:AJ221"/>
    <mergeCell ref="AK220:AK221"/>
    <mergeCell ref="AL220:AL221"/>
    <mergeCell ref="AM220:AM221"/>
    <mergeCell ref="AN220:AN221"/>
    <mergeCell ref="AL222:AN222"/>
    <mergeCell ref="A215:A218"/>
    <mergeCell ref="B215:B218"/>
    <mergeCell ref="C215:C218"/>
    <mergeCell ref="D215:D218"/>
    <mergeCell ref="J216:J217"/>
    <mergeCell ref="K216:K217"/>
    <mergeCell ref="AO215:AP218"/>
    <mergeCell ref="AS215:AT218"/>
    <mergeCell ref="AU215:AU218"/>
    <mergeCell ref="AV215:AW218"/>
    <mergeCell ref="AY215:AY218"/>
    <mergeCell ref="E216:E217"/>
    <mergeCell ref="F216:F217"/>
    <mergeCell ref="G216:G217"/>
    <mergeCell ref="H216:H217"/>
    <mergeCell ref="I216:I217"/>
    <mergeCell ref="L216:L217"/>
    <mergeCell ref="M216:M217"/>
    <mergeCell ref="N216:N217"/>
    <mergeCell ref="O216:O217"/>
    <mergeCell ref="P216:P217"/>
    <mergeCell ref="Q216:Q217"/>
    <mergeCell ref="R216:R217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AB216:AB217"/>
    <mergeCell ref="AC216:AC217"/>
    <mergeCell ref="AD216:AD217"/>
    <mergeCell ref="AE216:AE217"/>
    <mergeCell ref="AF216:AF217"/>
    <mergeCell ref="AG216:AG217"/>
    <mergeCell ref="AO211:AP214"/>
    <mergeCell ref="AS211:AT214"/>
    <mergeCell ref="AU211:AU214"/>
    <mergeCell ref="AV211:AW214"/>
    <mergeCell ref="AY211:AY214"/>
    <mergeCell ref="E212:E213"/>
    <mergeCell ref="F212:F213"/>
    <mergeCell ref="G212:G213"/>
    <mergeCell ref="H212:H213"/>
    <mergeCell ref="I212:I213"/>
    <mergeCell ref="N212:N213"/>
    <mergeCell ref="O212:O213"/>
    <mergeCell ref="P212:P213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C212:AC213"/>
    <mergeCell ref="AD212:AD213"/>
    <mergeCell ref="AE212:AE213"/>
    <mergeCell ref="AF212:AF213"/>
    <mergeCell ref="AG212:AG213"/>
    <mergeCell ref="AH212:AH213"/>
    <mergeCell ref="AI212:AI213"/>
    <mergeCell ref="AF208:AF209"/>
    <mergeCell ref="AG208:AG209"/>
    <mergeCell ref="AH208:AH209"/>
    <mergeCell ref="AI208:AI209"/>
    <mergeCell ref="AJ208:AJ209"/>
    <mergeCell ref="AK208:AK209"/>
    <mergeCell ref="AL208:AL209"/>
    <mergeCell ref="AM208:AM209"/>
    <mergeCell ref="AN208:AN209"/>
    <mergeCell ref="AL210:AN210"/>
    <mergeCell ref="A211:A214"/>
    <mergeCell ref="B211:B214"/>
    <mergeCell ref="C211:C214"/>
    <mergeCell ref="D211:D214"/>
    <mergeCell ref="J212:J213"/>
    <mergeCell ref="K212:K213"/>
    <mergeCell ref="L212:L213"/>
    <mergeCell ref="M212:M213"/>
    <mergeCell ref="AJ212:AJ213"/>
    <mergeCell ref="AK212:AK213"/>
    <mergeCell ref="AL212:AL213"/>
    <mergeCell ref="AM212:AM213"/>
    <mergeCell ref="AN212:AN213"/>
    <mergeCell ref="AL214:AN214"/>
    <mergeCell ref="A207:A210"/>
    <mergeCell ref="B207:B210"/>
    <mergeCell ref="C207:C210"/>
    <mergeCell ref="D207:D210"/>
    <mergeCell ref="AO207:AP210"/>
    <mergeCell ref="AS207:AT210"/>
    <mergeCell ref="L208:L209"/>
    <mergeCell ref="M208:M209"/>
    <mergeCell ref="N208:N209"/>
    <mergeCell ref="O208:O209"/>
    <mergeCell ref="AU207:AU210"/>
    <mergeCell ref="AV207:AW210"/>
    <mergeCell ref="AY207:AY210"/>
    <mergeCell ref="E208:E209"/>
    <mergeCell ref="F208:F209"/>
    <mergeCell ref="G208:G209"/>
    <mergeCell ref="H208:H209"/>
    <mergeCell ref="I208:I209"/>
    <mergeCell ref="J208:J209"/>
    <mergeCell ref="K208:K209"/>
    <mergeCell ref="P208:P209"/>
    <mergeCell ref="Q208:Q209"/>
    <mergeCell ref="R208:R209"/>
    <mergeCell ref="S208:S209"/>
    <mergeCell ref="T208:T209"/>
    <mergeCell ref="U208:U209"/>
    <mergeCell ref="V208:V209"/>
    <mergeCell ref="W208:W209"/>
    <mergeCell ref="X208:X209"/>
    <mergeCell ref="Y208:Y209"/>
    <mergeCell ref="Z208:Z209"/>
    <mergeCell ref="AA208:AA209"/>
    <mergeCell ref="AB208:AB209"/>
    <mergeCell ref="AC208:AC209"/>
    <mergeCell ref="AD208:AD209"/>
    <mergeCell ref="AE208:AE209"/>
    <mergeCell ref="AL204:AL205"/>
    <mergeCell ref="AM204:AM205"/>
    <mergeCell ref="AB204:AB205"/>
    <mergeCell ref="AC204:AC205"/>
    <mergeCell ref="AD204:AD205"/>
    <mergeCell ref="AE204:AE205"/>
    <mergeCell ref="AF204:AF205"/>
    <mergeCell ref="AG204:AG205"/>
    <mergeCell ref="AN204:AN205"/>
    <mergeCell ref="A205:A206"/>
    <mergeCell ref="C205:C206"/>
    <mergeCell ref="D205:D206"/>
    <mergeCell ref="AY205:AY206"/>
    <mergeCell ref="AL206:AN206"/>
    <mergeCell ref="AH204:AH205"/>
    <mergeCell ref="AI204:AI205"/>
    <mergeCell ref="AJ204:AJ205"/>
    <mergeCell ref="AK204:AK205"/>
    <mergeCell ref="A203:A204"/>
    <mergeCell ref="B203:B206"/>
    <mergeCell ref="C203:C204"/>
    <mergeCell ref="D203:D204"/>
    <mergeCell ref="AO203:AP206"/>
    <mergeCell ref="AS203:AT206"/>
    <mergeCell ref="L204:L205"/>
    <mergeCell ref="M204:M205"/>
    <mergeCell ref="N204:N205"/>
    <mergeCell ref="O204:O205"/>
    <mergeCell ref="AU203:AU206"/>
    <mergeCell ref="AV203:AW206"/>
    <mergeCell ref="AY203:AY204"/>
    <mergeCell ref="E204:E205"/>
    <mergeCell ref="F204:F205"/>
    <mergeCell ref="G204:G205"/>
    <mergeCell ref="H204:H205"/>
    <mergeCell ref="I204:I205"/>
    <mergeCell ref="J204:J205"/>
    <mergeCell ref="K204:K205"/>
    <mergeCell ref="P204:P205"/>
    <mergeCell ref="Q204:Q205"/>
    <mergeCell ref="R204:R205"/>
    <mergeCell ref="S204:S205"/>
    <mergeCell ref="T204:T205"/>
    <mergeCell ref="U204:U205"/>
    <mergeCell ref="V204:V205"/>
    <mergeCell ref="W204:W205"/>
    <mergeCell ref="X204:X205"/>
    <mergeCell ref="Y204:Y205"/>
    <mergeCell ref="Z204:Z205"/>
    <mergeCell ref="AA204:AA205"/>
    <mergeCell ref="AL200:AL201"/>
    <mergeCell ref="AM200:AM201"/>
    <mergeCell ref="AB200:AB201"/>
    <mergeCell ref="AC200:AC201"/>
    <mergeCell ref="AD200:AD201"/>
    <mergeCell ref="AE200:AE201"/>
    <mergeCell ref="AF200:AF201"/>
    <mergeCell ref="AG200:AG201"/>
    <mergeCell ref="AN200:AN201"/>
    <mergeCell ref="A201:A202"/>
    <mergeCell ref="C201:C202"/>
    <mergeCell ref="D201:D202"/>
    <mergeCell ref="AY201:AY202"/>
    <mergeCell ref="AL202:AN202"/>
    <mergeCell ref="AH200:AH201"/>
    <mergeCell ref="AI200:AI201"/>
    <mergeCell ref="AJ200:AJ201"/>
    <mergeCell ref="AK200:AK201"/>
    <mergeCell ref="A199:A200"/>
    <mergeCell ref="B199:B202"/>
    <mergeCell ref="C199:C200"/>
    <mergeCell ref="D199:D200"/>
    <mergeCell ref="AO199:AP202"/>
    <mergeCell ref="AS199:AT202"/>
    <mergeCell ref="L200:L201"/>
    <mergeCell ref="M200:M201"/>
    <mergeCell ref="N200:N201"/>
    <mergeCell ref="O200:O201"/>
    <mergeCell ref="AU199:AU202"/>
    <mergeCell ref="AV199:AW202"/>
    <mergeCell ref="AY199:AY200"/>
    <mergeCell ref="E200:E201"/>
    <mergeCell ref="F200:F201"/>
    <mergeCell ref="G200:G201"/>
    <mergeCell ref="H200:H201"/>
    <mergeCell ref="I200:I201"/>
    <mergeCell ref="J200:J201"/>
    <mergeCell ref="K200:K201"/>
    <mergeCell ref="P200:P201"/>
    <mergeCell ref="Q200:Q201"/>
    <mergeCell ref="R200:R201"/>
    <mergeCell ref="S200:S201"/>
    <mergeCell ref="T200:T201"/>
    <mergeCell ref="U200:U201"/>
    <mergeCell ref="V200:V201"/>
    <mergeCell ref="W200:W201"/>
    <mergeCell ref="X200:X201"/>
    <mergeCell ref="Y200:Y201"/>
    <mergeCell ref="Z200:Z201"/>
    <mergeCell ref="AA200:AA201"/>
    <mergeCell ref="AL196:AL197"/>
    <mergeCell ref="AM196:AM197"/>
    <mergeCell ref="AB196:AB197"/>
    <mergeCell ref="AC196:AC197"/>
    <mergeCell ref="AD196:AD197"/>
    <mergeCell ref="AE196:AE197"/>
    <mergeCell ref="AF196:AF197"/>
    <mergeCell ref="AG196:AG197"/>
    <mergeCell ref="AN196:AN197"/>
    <mergeCell ref="A197:A198"/>
    <mergeCell ref="C197:C198"/>
    <mergeCell ref="D197:D198"/>
    <mergeCell ref="AY197:AY198"/>
    <mergeCell ref="AL198:AN198"/>
    <mergeCell ref="AH196:AH197"/>
    <mergeCell ref="AI196:AI197"/>
    <mergeCell ref="AJ196:AJ197"/>
    <mergeCell ref="AK196:AK197"/>
    <mergeCell ref="A195:A196"/>
    <mergeCell ref="B195:B198"/>
    <mergeCell ref="C195:C196"/>
    <mergeCell ref="D195:D196"/>
    <mergeCell ref="AO195:AP198"/>
    <mergeCell ref="AS195:AT198"/>
    <mergeCell ref="L196:L197"/>
    <mergeCell ref="M196:M197"/>
    <mergeCell ref="N196:N197"/>
    <mergeCell ref="O196:O197"/>
    <mergeCell ref="AU195:AU198"/>
    <mergeCell ref="AV195:AW198"/>
    <mergeCell ref="AY195:AY196"/>
    <mergeCell ref="E196:E197"/>
    <mergeCell ref="F196:F197"/>
    <mergeCell ref="G196:G197"/>
    <mergeCell ref="H196:H197"/>
    <mergeCell ref="I196:I197"/>
    <mergeCell ref="J196:J197"/>
    <mergeCell ref="K196:K197"/>
    <mergeCell ref="P196:P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Z196:Z197"/>
    <mergeCell ref="AA196:AA197"/>
    <mergeCell ref="AL192:AL193"/>
    <mergeCell ref="AM192:AM193"/>
    <mergeCell ref="AB192:AB193"/>
    <mergeCell ref="AC192:AC193"/>
    <mergeCell ref="AD192:AD193"/>
    <mergeCell ref="AE192:AE193"/>
    <mergeCell ref="AF192:AF193"/>
    <mergeCell ref="AG192:AG193"/>
    <mergeCell ref="AN192:AN193"/>
    <mergeCell ref="A193:A194"/>
    <mergeCell ref="C193:C194"/>
    <mergeCell ref="D193:D194"/>
    <mergeCell ref="AY193:AY194"/>
    <mergeCell ref="AL194:AN194"/>
    <mergeCell ref="AH192:AH193"/>
    <mergeCell ref="AI192:AI193"/>
    <mergeCell ref="AJ192:AJ193"/>
    <mergeCell ref="AK192:AK193"/>
    <mergeCell ref="A191:A192"/>
    <mergeCell ref="B191:B194"/>
    <mergeCell ref="C191:C192"/>
    <mergeCell ref="D191:D192"/>
    <mergeCell ref="AO191:AP194"/>
    <mergeCell ref="AS191:AT194"/>
    <mergeCell ref="L192:L193"/>
    <mergeCell ref="M192:M193"/>
    <mergeCell ref="N192:N193"/>
    <mergeCell ref="O192:O193"/>
    <mergeCell ref="AU191:AU194"/>
    <mergeCell ref="AV191:AW194"/>
    <mergeCell ref="AY191:AY192"/>
    <mergeCell ref="E192:E193"/>
    <mergeCell ref="F192:F193"/>
    <mergeCell ref="G192:G193"/>
    <mergeCell ref="H192:H193"/>
    <mergeCell ref="I192:I193"/>
    <mergeCell ref="J192:J193"/>
    <mergeCell ref="K192:K193"/>
    <mergeCell ref="P192:P193"/>
    <mergeCell ref="Q192:Q193"/>
    <mergeCell ref="R192:R193"/>
    <mergeCell ref="S192:S193"/>
    <mergeCell ref="T192:T193"/>
    <mergeCell ref="U192:U193"/>
    <mergeCell ref="V192:V193"/>
    <mergeCell ref="W192:W193"/>
    <mergeCell ref="X192:X193"/>
    <mergeCell ref="Y192:Y193"/>
    <mergeCell ref="Z192:Z193"/>
    <mergeCell ref="AA192:AA193"/>
    <mergeCell ref="AL188:AL189"/>
    <mergeCell ref="AM188:AM189"/>
    <mergeCell ref="AB188:AB189"/>
    <mergeCell ref="AC188:AC189"/>
    <mergeCell ref="AD188:AD189"/>
    <mergeCell ref="AE188:AE189"/>
    <mergeCell ref="AF188:AF189"/>
    <mergeCell ref="AG188:AG189"/>
    <mergeCell ref="AN188:AN189"/>
    <mergeCell ref="A189:A190"/>
    <mergeCell ref="C189:C190"/>
    <mergeCell ref="D189:D190"/>
    <mergeCell ref="AY189:AY190"/>
    <mergeCell ref="AL190:AN190"/>
    <mergeCell ref="AH188:AH189"/>
    <mergeCell ref="AI188:AI189"/>
    <mergeCell ref="AJ188:AJ189"/>
    <mergeCell ref="AK188:AK189"/>
    <mergeCell ref="A187:A188"/>
    <mergeCell ref="B187:B190"/>
    <mergeCell ref="C187:C188"/>
    <mergeCell ref="D187:D188"/>
    <mergeCell ref="AO187:AP190"/>
    <mergeCell ref="AS187:AT190"/>
    <mergeCell ref="L188:L189"/>
    <mergeCell ref="M188:M189"/>
    <mergeCell ref="N188:N189"/>
    <mergeCell ref="O188:O189"/>
    <mergeCell ref="AU187:AU190"/>
    <mergeCell ref="AV187:AW190"/>
    <mergeCell ref="AY187:AY188"/>
    <mergeCell ref="E188:E189"/>
    <mergeCell ref="F188:F189"/>
    <mergeCell ref="G188:G189"/>
    <mergeCell ref="H188:H189"/>
    <mergeCell ref="I188:I189"/>
    <mergeCell ref="J188:J189"/>
    <mergeCell ref="K188:K189"/>
    <mergeCell ref="P188:P189"/>
    <mergeCell ref="Q188:Q189"/>
    <mergeCell ref="R188:R189"/>
    <mergeCell ref="S188:S189"/>
    <mergeCell ref="T188:T189"/>
    <mergeCell ref="U188:U189"/>
    <mergeCell ref="V188:V189"/>
    <mergeCell ref="W188:W189"/>
    <mergeCell ref="X188:X189"/>
    <mergeCell ref="Y188:Y189"/>
    <mergeCell ref="Z188:Z189"/>
    <mergeCell ref="AA188:AA189"/>
    <mergeCell ref="AK184:AK185"/>
    <mergeCell ref="AL184:AL185"/>
    <mergeCell ref="AA184:AA185"/>
    <mergeCell ref="AB184:AB185"/>
    <mergeCell ref="AC184:AC185"/>
    <mergeCell ref="AD184:AD185"/>
    <mergeCell ref="AE184:AE185"/>
    <mergeCell ref="AF184:AF185"/>
    <mergeCell ref="AM184:AM185"/>
    <mergeCell ref="AN184:AN185"/>
    <mergeCell ref="A185:A186"/>
    <mergeCell ref="C185:C186"/>
    <mergeCell ref="D185:D186"/>
    <mergeCell ref="AY185:AY186"/>
    <mergeCell ref="AL186:AN186"/>
    <mergeCell ref="AG184:AG185"/>
    <mergeCell ref="AH184:AH185"/>
    <mergeCell ref="AI184:AI185"/>
    <mergeCell ref="A183:A184"/>
    <mergeCell ref="B183:B186"/>
    <mergeCell ref="C183:C184"/>
    <mergeCell ref="D183:D184"/>
    <mergeCell ref="AO183:AP186"/>
    <mergeCell ref="K184:K185"/>
    <mergeCell ref="L184:L185"/>
    <mergeCell ref="M184:M185"/>
    <mergeCell ref="N184:N185"/>
    <mergeCell ref="AS183:AT186"/>
    <mergeCell ref="AU183:AU186"/>
    <mergeCell ref="AV183:AW186"/>
    <mergeCell ref="AY183:AY184"/>
    <mergeCell ref="E184:E185"/>
    <mergeCell ref="F184:F185"/>
    <mergeCell ref="G184:G185"/>
    <mergeCell ref="H184:H185"/>
    <mergeCell ref="I184:I185"/>
    <mergeCell ref="J184:J185"/>
    <mergeCell ref="O184:O185"/>
    <mergeCell ref="P184:P185"/>
    <mergeCell ref="Q184:Q185"/>
    <mergeCell ref="R184:R185"/>
    <mergeCell ref="S184:S185"/>
    <mergeCell ref="T184:T185"/>
    <mergeCell ref="U184:U185"/>
    <mergeCell ref="V184:V185"/>
    <mergeCell ref="W184:W185"/>
    <mergeCell ref="X184:X185"/>
    <mergeCell ref="Y184:Y185"/>
    <mergeCell ref="Z184:Z185"/>
    <mergeCell ref="AJ184:AJ185"/>
    <mergeCell ref="E182:G182"/>
    <mergeCell ref="H182:J182"/>
    <mergeCell ref="K182:M182"/>
    <mergeCell ref="N182:P182"/>
    <mergeCell ref="Q182:S182"/>
    <mergeCell ref="T182:V182"/>
    <mergeCell ref="W182:Y182"/>
    <mergeCell ref="Z182:AB182"/>
    <mergeCell ref="AC182:AE182"/>
    <mergeCell ref="AF182:AH182"/>
    <mergeCell ref="AI182:AK182"/>
    <mergeCell ref="AL182:AN182"/>
    <mergeCell ref="AO182:AP182"/>
    <mergeCell ref="AY141:AY142"/>
    <mergeCell ref="AY143:AY144"/>
    <mergeCell ref="AY145:AY146"/>
    <mergeCell ref="AY147:AY148"/>
    <mergeCell ref="AY149:AY150"/>
    <mergeCell ref="AY151:AY152"/>
    <mergeCell ref="AY153:AY154"/>
    <mergeCell ref="J176:J177"/>
    <mergeCell ref="K176:K177"/>
    <mergeCell ref="L176:L177"/>
    <mergeCell ref="M176:M177"/>
    <mergeCell ref="N176:N177"/>
    <mergeCell ref="O176:O177"/>
    <mergeCell ref="P176:P177"/>
    <mergeCell ref="Q176:Q177"/>
    <mergeCell ref="AG172:AG173"/>
    <mergeCell ref="H176:H177"/>
    <mergeCell ref="AH172:AH173"/>
    <mergeCell ref="AI172:AI173"/>
    <mergeCell ref="AY101:AY102"/>
    <mergeCell ref="AY103:AY104"/>
    <mergeCell ref="AY105:AY106"/>
    <mergeCell ref="AY107:AY108"/>
    <mergeCell ref="AY109:AY110"/>
    <mergeCell ref="AY111:AY112"/>
    <mergeCell ref="AY113:AY114"/>
    <mergeCell ref="AY157:AY158"/>
    <mergeCell ref="AY163:AY166"/>
    <mergeCell ref="AY167:AY170"/>
    <mergeCell ref="AY61:AY62"/>
    <mergeCell ref="AY63:AY64"/>
    <mergeCell ref="AY65:AY66"/>
    <mergeCell ref="AY155:AY156"/>
    <mergeCell ref="AY171:AY174"/>
    <mergeCell ref="AY175:AY178"/>
    <mergeCell ref="AY159:AY160"/>
    <mergeCell ref="AY161:AY162"/>
    <mergeCell ref="AY67:AY68"/>
    <mergeCell ref="AY119:AY122"/>
    <mergeCell ref="AY115:AY116"/>
    <mergeCell ref="AY117:AY118"/>
    <mergeCell ref="AY123:AY126"/>
    <mergeCell ref="AY127:AY130"/>
    <mergeCell ref="AY131:AY134"/>
    <mergeCell ref="AY71:AY72"/>
    <mergeCell ref="AY73:AY74"/>
    <mergeCell ref="AY75:AY78"/>
    <mergeCell ref="AY79:AY82"/>
    <mergeCell ref="AY83:AY86"/>
    <mergeCell ref="AY87:AY90"/>
    <mergeCell ref="AY95:AY96"/>
    <mergeCell ref="AY7:AY8"/>
    <mergeCell ref="AY9:AY10"/>
    <mergeCell ref="AY11:AY12"/>
    <mergeCell ref="AY13:AY14"/>
    <mergeCell ref="AY15:AY16"/>
    <mergeCell ref="AY17:AY18"/>
    <mergeCell ref="AY19:AY20"/>
    <mergeCell ref="AY21:AY22"/>
    <mergeCell ref="AY23:AY24"/>
    <mergeCell ref="AY25:AY26"/>
    <mergeCell ref="AY27:AY28"/>
    <mergeCell ref="AY29:AY30"/>
    <mergeCell ref="AY31:AY34"/>
    <mergeCell ref="AY35:AY38"/>
    <mergeCell ref="AY39:AY42"/>
    <mergeCell ref="AY43:AY46"/>
    <mergeCell ref="AY69:AY70"/>
    <mergeCell ref="AY97:AY98"/>
    <mergeCell ref="AY99:AY100"/>
    <mergeCell ref="AY139:AY140"/>
    <mergeCell ref="AY51:AY52"/>
    <mergeCell ref="AY53:AY54"/>
    <mergeCell ref="AY55:AY56"/>
    <mergeCell ref="AY57:AY58"/>
    <mergeCell ref="AY59:AY60"/>
    <mergeCell ref="AO175:AP178"/>
    <mergeCell ref="AS175:AT178"/>
    <mergeCell ref="AU175:AU178"/>
    <mergeCell ref="S176:S177"/>
    <mergeCell ref="T176:T177"/>
    <mergeCell ref="U176:U177"/>
    <mergeCell ref="V176:V177"/>
    <mergeCell ref="W176:W177"/>
    <mergeCell ref="AI176:AI177"/>
    <mergeCell ref="AV175:AW178"/>
    <mergeCell ref="AE176:AE177"/>
    <mergeCell ref="AF176:AF177"/>
    <mergeCell ref="AL178:AN178"/>
    <mergeCell ref="AM176:AM177"/>
    <mergeCell ref="AN176:AN177"/>
    <mergeCell ref="Y176:Y177"/>
    <mergeCell ref="Z176:Z177"/>
    <mergeCell ref="AA176:AA177"/>
    <mergeCell ref="AH176:AH177"/>
    <mergeCell ref="AK176:AK177"/>
    <mergeCell ref="AL176:AL177"/>
    <mergeCell ref="AG176:AG177"/>
    <mergeCell ref="AJ176:AJ177"/>
    <mergeCell ref="AF172:AF173"/>
    <mergeCell ref="X176:X177"/>
    <mergeCell ref="A175:A178"/>
    <mergeCell ref="B175:B178"/>
    <mergeCell ref="C175:C178"/>
    <mergeCell ref="D175:D178"/>
    <mergeCell ref="E176:E177"/>
    <mergeCell ref="F176:F177"/>
    <mergeCell ref="G176:G177"/>
    <mergeCell ref="R176:R177"/>
    <mergeCell ref="I176:I177"/>
    <mergeCell ref="AC176:AC177"/>
    <mergeCell ref="AD176:AD177"/>
    <mergeCell ref="A171:A174"/>
    <mergeCell ref="B171:B174"/>
    <mergeCell ref="C171:C174"/>
    <mergeCell ref="D171:D174"/>
    <mergeCell ref="E172:E173"/>
    <mergeCell ref="F172:F173"/>
    <mergeCell ref="G172:G173"/>
    <mergeCell ref="H172:H173"/>
    <mergeCell ref="I172:I173"/>
    <mergeCell ref="AB176:AB177"/>
    <mergeCell ref="AO171:AP174"/>
    <mergeCell ref="AS171:AT174"/>
    <mergeCell ref="AU171:AU174"/>
    <mergeCell ref="AV171:AW174"/>
    <mergeCell ref="J172:J173"/>
    <mergeCell ref="K172:K173"/>
    <mergeCell ref="L172:L173"/>
    <mergeCell ref="M172:M173"/>
    <mergeCell ref="N172:N173"/>
    <mergeCell ref="O172:O173"/>
    <mergeCell ref="Z172:Z173"/>
    <mergeCell ref="AA172:AA173"/>
    <mergeCell ref="P172:P173"/>
    <mergeCell ref="Q172:Q173"/>
    <mergeCell ref="R172:R173"/>
    <mergeCell ref="S172:S173"/>
    <mergeCell ref="T172:T173"/>
    <mergeCell ref="U172:U173"/>
    <mergeCell ref="AM172:AM173"/>
    <mergeCell ref="AB172:AB173"/>
    <mergeCell ref="AC172:AC173"/>
    <mergeCell ref="AD172:AD173"/>
    <mergeCell ref="AE172:AE173"/>
    <mergeCell ref="AN172:AN173"/>
    <mergeCell ref="AL174:AN174"/>
    <mergeCell ref="AJ172:AJ173"/>
    <mergeCell ref="AK172:AK173"/>
    <mergeCell ref="AL172:AL173"/>
    <mergeCell ref="V172:V173"/>
    <mergeCell ref="W172:W173"/>
    <mergeCell ref="X172:X173"/>
    <mergeCell ref="Y172:Y173"/>
    <mergeCell ref="AO167:AP170"/>
    <mergeCell ref="AS167:AT170"/>
    <mergeCell ref="AU167:AU170"/>
    <mergeCell ref="S168:S169"/>
    <mergeCell ref="T168:T169"/>
    <mergeCell ref="U168:U169"/>
    <mergeCell ref="V168:V169"/>
    <mergeCell ref="AV167:AW170"/>
    <mergeCell ref="J168:J169"/>
    <mergeCell ref="K168:K169"/>
    <mergeCell ref="L168:L169"/>
    <mergeCell ref="M168:M169"/>
    <mergeCell ref="N168:N169"/>
    <mergeCell ref="O168:O169"/>
    <mergeCell ref="P168:P169"/>
    <mergeCell ref="Q168:Q169"/>
    <mergeCell ref="R168:R169"/>
    <mergeCell ref="Y168:Y169"/>
    <mergeCell ref="Z168:Z169"/>
    <mergeCell ref="AA168:AA169"/>
    <mergeCell ref="AB168:AB169"/>
    <mergeCell ref="W168:W169"/>
    <mergeCell ref="X168:X169"/>
    <mergeCell ref="AC168:AC169"/>
    <mergeCell ref="AD168:AD169"/>
    <mergeCell ref="AE168:AE169"/>
    <mergeCell ref="AF168:AF169"/>
    <mergeCell ref="AG168:AG169"/>
    <mergeCell ref="AH168:AH169"/>
    <mergeCell ref="AI168:AI169"/>
    <mergeCell ref="AJ168:AJ169"/>
    <mergeCell ref="AK168:AK169"/>
    <mergeCell ref="AJ164:AJ165"/>
    <mergeCell ref="AK164:AK165"/>
    <mergeCell ref="AL164:AL165"/>
    <mergeCell ref="AM164:AM165"/>
    <mergeCell ref="AN164:AN165"/>
    <mergeCell ref="AL166:AN166"/>
    <mergeCell ref="A167:A170"/>
    <mergeCell ref="B167:B170"/>
    <mergeCell ref="C167:C170"/>
    <mergeCell ref="D167:D170"/>
    <mergeCell ref="E168:E169"/>
    <mergeCell ref="F168:F169"/>
    <mergeCell ref="G168:G169"/>
    <mergeCell ref="H168:H169"/>
    <mergeCell ref="I168:I169"/>
    <mergeCell ref="AL168:AL169"/>
    <mergeCell ref="AM168:AM169"/>
    <mergeCell ref="AN168:AN169"/>
    <mergeCell ref="AL170:AN170"/>
    <mergeCell ref="A163:A166"/>
    <mergeCell ref="B163:B166"/>
    <mergeCell ref="C163:C166"/>
    <mergeCell ref="D163:D166"/>
    <mergeCell ref="E164:E165"/>
    <mergeCell ref="F164:F165"/>
    <mergeCell ref="G164:G165"/>
    <mergeCell ref="AO163:AP166"/>
    <mergeCell ref="AS163:AT166"/>
    <mergeCell ref="AU163:AU166"/>
    <mergeCell ref="AV163:AW166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P164:P165"/>
    <mergeCell ref="Q164:Q165"/>
    <mergeCell ref="R164:R165"/>
    <mergeCell ref="S164:S165"/>
    <mergeCell ref="T164:T165"/>
    <mergeCell ref="U164:U165"/>
    <mergeCell ref="V164:V165"/>
    <mergeCell ref="W164:W165"/>
    <mergeCell ref="X164:X165"/>
    <mergeCell ref="Y164:Y165"/>
    <mergeCell ref="Z164:Z165"/>
    <mergeCell ref="AA164:AA165"/>
    <mergeCell ref="AB164:AB165"/>
    <mergeCell ref="AC164:AC165"/>
    <mergeCell ref="AD164:AD165"/>
    <mergeCell ref="AE164:AE165"/>
    <mergeCell ref="AF164:AF165"/>
    <mergeCell ref="AG164:AG165"/>
    <mergeCell ref="AH164:AH165"/>
    <mergeCell ref="AI164:AI165"/>
    <mergeCell ref="AU159:AU162"/>
    <mergeCell ref="AV159:AW162"/>
    <mergeCell ref="J160:J161"/>
    <mergeCell ref="K160:K161"/>
    <mergeCell ref="L160:L161"/>
    <mergeCell ref="M160:M161"/>
    <mergeCell ref="N160:N161"/>
    <mergeCell ref="O160:O161"/>
    <mergeCell ref="P160:P161"/>
    <mergeCell ref="Q160:Q161"/>
    <mergeCell ref="AA160:AA161"/>
    <mergeCell ref="AB160:AB161"/>
    <mergeCell ref="AC160:AC161"/>
    <mergeCell ref="AD160:AD161"/>
    <mergeCell ref="AE160:AE161"/>
    <mergeCell ref="AF160:AF161"/>
    <mergeCell ref="AG160:AG161"/>
    <mergeCell ref="AH160:AH161"/>
    <mergeCell ref="AI160:AI161"/>
    <mergeCell ref="AJ160:AJ161"/>
    <mergeCell ref="AK160:AK161"/>
    <mergeCell ref="AL160:AL161"/>
    <mergeCell ref="AM160:AM161"/>
    <mergeCell ref="AN160:AN161"/>
    <mergeCell ref="AL162:AN162"/>
    <mergeCell ref="B159:B162"/>
    <mergeCell ref="E160:E161"/>
    <mergeCell ref="F160:F161"/>
    <mergeCell ref="G160:G161"/>
    <mergeCell ref="H160:H161"/>
    <mergeCell ref="I160:I161"/>
    <mergeCell ref="X160:X161"/>
    <mergeCell ref="Y160:Y161"/>
    <mergeCell ref="Z160:Z161"/>
    <mergeCell ref="A159:A160"/>
    <mergeCell ref="A161:A162"/>
    <mergeCell ref="AO159:AP162"/>
    <mergeCell ref="AS159:AT162"/>
    <mergeCell ref="R160:R161"/>
    <mergeCell ref="S160:S161"/>
    <mergeCell ref="T160:T161"/>
    <mergeCell ref="U160:U161"/>
    <mergeCell ref="V160:V161"/>
    <mergeCell ref="W160:W161"/>
    <mergeCell ref="C159:C160"/>
    <mergeCell ref="D159:D160"/>
    <mergeCell ref="C161:C162"/>
    <mergeCell ref="D161:D162"/>
    <mergeCell ref="AO155:AP158"/>
    <mergeCell ref="AS155:AT158"/>
    <mergeCell ref="AU155:AU158"/>
    <mergeCell ref="AV155:AW158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Q156:Q157"/>
    <mergeCell ref="R156:R157"/>
    <mergeCell ref="S156:S157"/>
    <mergeCell ref="T156:T157"/>
    <mergeCell ref="U156:U157"/>
    <mergeCell ref="V156:V157"/>
    <mergeCell ref="W156:W157"/>
    <mergeCell ref="X156:X157"/>
    <mergeCell ref="Y156:Y157"/>
    <mergeCell ref="Z156:Z157"/>
    <mergeCell ref="AA156:AA157"/>
    <mergeCell ref="AB156:AB157"/>
    <mergeCell ref="AC156:AC157"/>
    <mergeCell ref="AD156:AD157"/>
    <mergeCell ref="AE156:AE157"/>
    <mergeCell ref="AF156:AF157"/>
    <mergeCell ref="AC152:AC153"/>
    <mergeCell ref="AK152:AK153"/>
    <mergeCell ref="AD152:AD153"/>
    <mergeCell ref="AE152:AE153"/>
    <mergeCell ref="AF152:AF153"/>
    <mergeCell ref="AG152:AG153"/>
    <mergeCell ref="AL152:AL153"/>
    <mergeCell ref="AM152:AM153"/>
    <mergeCell ref="AN152:AN153"/>
    <mergeCell ref="A153:A154"/>
    <mergeCell ref="C153:C154"/>
    <mergeCell ref="D153:D154"/>
    <mergeCell ref="AL154:AN154"/>
    <mergeCell ref="AH152:AH153"/>
    <mergeCell ref="AI152:AI153"/>
    <mergeCell ref="AJ152:AJ153"/>
    <mergeCell ref="A155:A156"/>
    <mergeCell ref="B155:B158"/>
    <mergeCell ref="C155:C156"/>
    <mergeCell ref="D155:D156"/>
    <mergeCell ref="A157:A158"/>
    <mergeCell ref="C157:C158"/>
    <mergeCell ref="D157:D158"/>
    <mergeCell ref="AG156:AG157"/>
    <mergeCell ref="AH156:AH157"/>
    <mergeCell ref="AI156:AI157"/>
    <mergeCell ref="AJ156:AJ157"/>
    <mergeCell ref="AK156:AK157"/>
    <mergeCell ref="AL156:AL157"/>
    <mergeCell ref="AM156:AM157"/>
    <mergeCell ref="AN156:AN157"/>
    <mergeCell ref="AL158:AN158"/>
    <mergeCell ref="A151:A152"/>
    <mergeCell ref="B151:B154"/>
    <mergeCell ref="C151:C152"/>
    <mergeCell ref="D151:D152"/>
    <mergeCell ref="E152:E153"/>
    <mergeCell ref="F152:F153"/>
    <mergeCell ref="G152:G153"/>
    <mergeCell ref="H152:H153"/>
    <mergeCell ref="I152:I153"/>
    <mergeCell ref="AO151:AP154"/>
    <mergeCell ref="AS151:AT154"/>
    <mergeCell ref="AU151:AU154"/>
    <mergeCell ref="AV151:AW154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U152:U153"/>
    <mergeCell ref="V152:V153"/>
    <mergeCell ref="W152:W153"/>
    <mergeCell ref="X152:X153"/>
    <mergeCell ref="Y152:Y153"/>
    <mergeCell ref="Z152:Z153"/>
    <mergeCell ref="AA152:AA153"/>
    <mergeCell ref="AB152:AB153"/>
    <mergeCell ref="AO147:AP150"/>
    <mergeCell ref="AS147:AT150"/>
    <mergeCell ref="AU147:AU150"/>
    <mergeCell ref="AV147:AW150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AC148:AC149"/>
    <mergeCell ref="AD148:AD149"/>
    <mergeCell ref="AE148:AE149"/>
    <mergeCell ref="AF148:AF149"/>
    <mergeCell ref="AC144:AC145"/>
    <mergeCell ref="AK144:AK145"/>
    <mergeCell ref="AD144:AD145"/>
    <mergeCell ref="AE144:AE145"/>
    <mergeCell ref="AF144:AF145"/>
    <mergeCell ref="AG144:AG145"/>
    <mergeCell ref="AL144:AL145"/>
    <mergeCell ref="AM144:AM145"/>
    <mergeCell ref="AN144:AN145"/>
    <mergeCell ref="A145:A146"/>
    <mergeCell ref="C145:C146"/>
    <mergeCell ref="D145:D146"/>
    <mergeCell ref="AL146:AN146"/>
    <mergeCell ref="AH144:AH145"/>
    <mergeCell ref="AI144:AI145"/>
    <mergeCell ref="AJ144:AJ145"/>
    <mergeCell ref="A147:A148"/>
    <mergeCell ref="B147:B150"/>
    <mergeCell ref="C147:C148"/>
    <mergeCell ref="D147:D148"/>
    <mergeCell ref="A149:A150"/>
    <mergeCell ref="C149:C150"/>
    <mergeCell ref="D149:D150"/>
    <mergeCell ref="AG148:AG149"/>
    <mergeCell ref="AH148:AH149"/>
    <mergeCell ref="AI148:AI149"/>
    <mergeCell ref="AJ148:AJ149"/>
    <mergeCell ref="AK148:AK149"/>
    <mergeCell ref="AL148:AL149"/>
    <mergeCell ref="AM148:AM149"/>
    <mergeCell ref="AN148:AN149"/>
    <mergeCell ref="AL150:AN150"/>
    <mergeCell ref="A143:A144"/>
    <mergeCell ref="B143:B146"/>
    <mergeCell ref="C143:C144"/>
    <mergeCell ref="D143:D144"/>
    <mergeCell ref="E144:E145"/>
    <mergeCell ref="F144:F145"/>
    <mergeCell ref="G144:G145"/>
    <mergeCell ref="H144:H145"/>
    <mergeCell ref="I144:I145"/>
    <mergeCell ref="AO143:AP146"/>
    <mergeCell ref="AS143:AT146"/>
    <mergeCell ref="AU143:AU146"/>
    <mergeCell ref="AV143:AW146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R144:R145"/>
    <mergeCell ref="S144:S145"/>
    <mergeCell ref="T144:T145"/>
    <mergeCell ref="U144:U145"/>
    <mergeCell ref="V144:V145"/>
    <mergeCell ref="W144:W145"/>
    <mergeCell ref="X144:X145"/>
    <mergeCell ref="Y144:Y145"/>
    <mergeCell ref="Z144:Z145"/>
    <mergeCell ref="AA144:AA145"/>
    <mergeCell ref="AB144:AB145"/>
    <mergeCell ref="AS139:AT142"/>
    <mergeCell ref="AU139:AU142"/>
    <mergeCell ref="AV139:AW142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R140:R141"/>
    <mergeCell ref="S140:S141"/>
    <mergeCell ref="T140:T141"/>
    <mergeCell ref="U140:U141"/>
    <mergeCell ref="V140:V141"/>
    <mergeCell ref="W140:W141"/>
    <mergeCell ref="X140:X141"/>
    <mergeCell ref="Y140:Y141"/>
    <mergeCell ref="Z140:Z141"/>
    <mergeCell ref="AA140:AA141"/>
    <mergeCell ref="AB140:AB141"/>
    <mergeCell ref="AC140:AC141"/>
    <mergeCell ref="AD140:AD141"/>
    <mergeCell ref="AE140:AE141"/>
    <mergeCell ref="AF140:AF141"/>
    <mergeCell ref="AG140:AG141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H138"/>
    <mergeCell ref="AI138:AK138"/>
    <mergeCell ref="AL138:AN138"/>
    <mergeCell ref="AO138:AP138"/>
    <mergeCell ref="A139:A140"/>
    <mergeCell ref="B139:B142"/>
    <mergeCell ref="C139:C140"/>
    <mergeCell ref="D139:D140"/>
    <mergeCell ref="A141:A142"/>
    <mergeCell ref="C141:C142"/>
    <mergeCell ref="D141:D142"/>
    <mergeCell ref="AO139:AP142"/>
    <mergeCell ref="AH140:AH141"/>
    <mergeCell ref="AI140:AI141"/>
    <mergeCell ref="AJ140:AJ141"/>
    <mergeCell ref="AK140:AK141"/>
    <mergeCell ref="AL140:AL141"/>
    <mergeCell ref="AM140:AM141"/>
    <mergeCell ref="AN140:AN141"/>
    <mergeCell ref="AL142:AN142"/>
    <mergeCell ref="AO131:AP134"/>
    <mergeCell ref="L132:L133"/>
    <mergeCell ref="M132:M133"/>
    <mergeCell ref="N132:N133"/>
    <mergeCell ref="O132:O133"/>
    <mergeCell ref="AS131:AT134"/>
    <mergeCell ref="AU131:AU134"/>
    <mergeCell ref="AV131:AW134"/>
    <mergeCell ref="E132:E133"/>
    <mergeCell ref="F132:F133"/>
    <mergeCell ref="G132:G133"/>
    <mergeCell ref="H132:H133"/>
    <mergeCell ref="I132:I133"/>
    <mergeCell ref="J132:J133"/>
    <mergeCell ref="K132:K133"/>
    <mergeCell ref="P132:P133"/>
    <mergeCell ref="Q132:Q133"/>
    <mergeCell ref="R132:R133"/>
    <mergeCell ref="S132:S133"/>
    <mergeCell ref="T132:T133"/>
    <mergeCell ref="U132:U133"/>
    <mergeCell ref="V132:V133"/>
    <mergeCell ref="W132:W133"/>
    <mergeCell ref="X132:X133"/>
    <mergeCell ref="Y132:Y133"/>
    <mergeCell ref="Z132:Z133"/>
    <mergeCell ref="AA132:AA133"/>
    <mergeCell ref="AB132:AB133"/>
    <mergeCell ref="AC132:AC133"/>
    <mergeCell ref="AD132:AD133"/>
    <mergeCell ref="AE132:AE133"/>
    <mergeCell ref="AF132:AF133"/>
    <mergeCell ref="AL128:AL129"/>
    <mergeCell ref="AM128:AM129"/>
    <mergeCell ref="AN128:AN129"/>
    <mergeCell ref="AL130:AN130"/>
    <mergeCell ref="A131:A134"/>
    <mergeCell ref="B131:B134"/>
    <mergeCell ref="C131:C134"/>
    <mergeCell ref="D131:D134"/>
    <mergeCell ref="AG132:AG133"/>
    <mergeCell ref="AH132:AH133"/>
    <mergeCell ref="AI132:AI133"/>
    <mergeCell ref="AJ132:AJ133"/>
    <mergeCell ref="AK132:AK133"/>
    <mergeCell ref="AL132:AL133"/>
    <mergeCell ref="AM132:AM133"/>
    <mergeCell ref="AN132:AN133"/>
    <mergeCell ref="AL134:AN134"/>
    <mergeCell ref="A127:A130"/>
    <mergeCell ref="B127:B130"/>
    <mergeCell ref="C127:C130"/>
    <mergeCell ref="D127:D130"/>
    <mergeCell ref="E128:E129"/>
    <mergeCell ref="F128:F129"/>
    <mergeCell ref="G128:G129"/>
    <mergeCell ref="H128:H129"/>
    <mergeCell ref="I128:I129"/>
    <mergeCell ref="AO127:AP130"/>
    <mergeCell ref="AS127:AT130"/>
    <mergeCell ref="AU127:AU130"/>
    <mergeCell ref="S128:S129"/>
    <mergeCell ref="T128:T129"/>
    <mergeCell ref="U128:U129"/>
    <mergeCell ref="V128:V129"/>
    <mergeCell ref="AV127:AW130"/>
    <mergeCell ref="J128:J129"/>
    <mergeCell ref="K128:K129"/>
    <mergeCell ref="L128:L129"/>
    <mergeCell ref="M128:M129"/>
    <mergeCell ref="N128:N129"/>
    <mergeCell ref="O128:O129"/>
    <mergeCell ref="P128:P129"/>
    <mergeCell ref="Q128:Q129"/>
    <mergeCell ref="R128:R129"/>
    <mergeCell ref="W128:W129"/>
    <mergeCell ref="X128:X129"/>
    <mergeCell ref="Y128:Y129"/>
    <mergeCell ref="Z128:Z129"/>
    <mergeCell ref="AA128:AA129"/>
    <mergeCell ref="AB128:AB129"/>
    <mergeCell ref="AC128:AC129"/>
    <mergeCell ref="AD128:AD129"/>
    <mergeCell ref="AE128:AE129"/>
    <mergeCell ref="AF128:AF129"/>
    <mergeCell ref="AG128:AG129"/>
    <mergeCell ref="AH128:AH129"/>
    <mergeCell ref="AI128:AI129"/>
    <mergeCell ref="AJ128:AJ129"/>
    <mergeCell ref="AK128:AK129"/>
    <mergeCell ref="AO123:AP126"/>
    <mergeCell ref="AS123:AT126"/>
    <mergeCell ref="AU123:AU126"/>
    <mergeCell ref="AV123:AW126"/>
    <mergeCell ref="E124:E125"/>
    <mergeCell ref="F124:F125"/>
    <mergeCell ref="G124:G125"/>
    <mergeCell ref="H124:H125"/>
    <mergeCell ref="I124:I125"/>
    <mergeCell ref="J124:J125"/>
    <mergeCell ref="N124:N125"/>
    <mergeCell ref="O124:O125"/>
    <mergeCell ref="P124:P125"/>
    <mergeCell ref="Q124:Q125"/>
    <mergeCell ref="R124:R125"/>
    <mergeCell ref="S124:S125"/>
    <mergeCell ref="T124:T125"/>
    <mergeCell ref="U124:U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AH124:AH125"/>
    <mergeCell ref="AI124:AI125"/>
    <mergeCell ref="AL120:AL121"/>
    <mergeCell ref="AM120:AM121"/>
    <mergeCell ref="AN120:AN121"/>
    <mergeCell ref="AL122:AN122"/>
    <mergeCell ref="A123:A126"/>
    <mergeCell ref="B123:B126"/>
    <mergeCell ref="C123:C126"/>
    <mergeCell ref="D123:D126"/>
    <mergeCell ref="K124:K125"/>
    <mergeCell ref="L124:L125"/>
    <mergeCell ref="M124:M125"/>
    <mergeCell ref="AJ124:AJ125"/>
    <mergeCell ref="AK124:AK125"/>
    <mergeCell ref="AL124:AL125"/>
    <mergeCell ref="AM124:AM125"/>
    <mergeCell ref="AN124:AN125"/>
    <mergeCell ref="AL126:AN126"/>
    <mergeCell ref="A119:A122"/>
    <mergeCell ref="B119:B122"/>
    <mergeCell ref="C119:C122"/>
    <mergeCell ref="D119:D122"/>
    <mergeCell ref="E120:E121"/>
    <mergeCell ref="F120:F121"/>
    <mergeCell ref="G120:G121"/>
    <mergeCell ref="H120:H121"/>
    <mergeCell ref="I120:I121"/>
    <mergeCell ref="AO119:AP122"/>
    <mergeCell ref="AS119:AT122"/>
    <mergeCell ref="AU119:AU122"/>
    <mergeCell ref="AV119:AW122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20:T121"/>
    <mergeCell ref="U120:U121"/>
    <mergeCell ref="V120:V121"/>
    <mergeCell ref="W120:W121"/>
    <mergeCell ref="X120:X121"/>
    <mergeCell ref="Y120:Y121"/>
    <mergeCell ref="Z120:Z121"/>
    <mergeCell ref="AA120:AA121"/>
    <mergeCell ref="AB120:AB121"/>
    <mergeCell ref="AC120:AC121"/>
    <mergeCell ref="AD120:AD121"/>
    <mergeCell ref="AE120:AE121"/>
    <mergeCell ref="AF120:AF121"/>
    <mergeCell ref="AG120:AG121"/>
    <mergeCell ref="AH120:AH121"/>
    <mergeCell ref="AI120:AI121"/>
    <mergeCell ref="AJ120:AJ121"/>
    <mergeCell ref="AK120:AK121"/>
    <mergeCell ref="AS115:AT118"/>
    <mergeCell ref="AU115:AU118"/>
    <mergeCell ref="AV115:AW118"/>
    <mergeCell ref="E116:E117"/>
    <mergeCell ref="F116:F117"/>
    <mergeCell ref="G116:G117"/>
    <mergeCell ref="H116:H117"/>
    <mergeCell ref="I116:I117"/>
    <mergeCell ref="J116:J117"/>
    <mergeCell ref="K116:K117"/>
    <mergeCell ref="P116:P117"/>
    <mergeCell ref="Q116:Q117"/>
    <mergeCell ref="R116:R117"/>
    <mergeCell ref="S116:S117"/>
    <mergeCell ref="T116:T117"/>
    <mergeCell ref="U116:U117"/>
    <mergeCell ref="V116:V117"/>
    <mergeCell ref="W116:W117"/>
    <mergeCell ref="X116:X117"/>
    <mergeCell ref="Y116:Y117"/>
    <mergeCell ref="Z116:Z117"/>
    <mergeCell ref="AA116:AA117"/>
    <mergeCell ref="AB116:AB117"/>
    <mergeCell ref="AC116:AC117"/>
    <mergeCell ref="AD116:AD117"/>
    <mergeCell ref="AE116:AE117"/>
    <mergeCell ref="AF116:AF117"/>
    <mergeCell ref="AG116:AG117"/>
    <mergeCell ref="AH116:AH117"/>
    <mergeCell ref="AI116:AI117"/>
    <mergeCell ref="AJ116:AJ117"/>
    <mergeCell ref="AK116:AK117"/>
    <mergeCell ref="A115:A116"/>
    <mergeCell ref="A117:A118"/>
    <mergeCell ref="AL112:AL113"/>
    <mergeCell ref="AM112:AM113"/>
    <mergeCell ref="AE112:AE113"/>
    <mergeCell ref="AF112:AF113"/>
    <mergeCell ref="AG112:AG113"/>
    <mergeCell ref="Z112:Z113"/>
    <mergeCell ref="AA112:AA113"/>
    <mergeCell ref="AB112:AB113"/>
    <mergeCell ref="B115:B118"/>
    <mergeCell ref="C115:C116"/>
    <mergeCell ref="D115:D116"/>
    <mergeCell ref="C117:C118"/>
    <mergeCell ref="D117:D118"/>
    <mergeCell ref="AO115:AP118"/>
    <mergeCell ref="L116:L117"/>
    <mergeCell ref="M116:M117"/>
    <mergeCell ref="N116:N117"/>
    <mergeCell ref="O116:O117"/>
    <mergeCell ref="AL116:AL117"/>
    <mergeCell ref="AM116:AM117"/>
    <mergeCell ref="AN116:AN117"/>
    <mergeCell ref="AL118:AN118"/>
    <mergeCell ref="A111:A112"/>
    <mergeCell ref="B111:B114"/>
    <mergeCell ref="C111:C112"/>
    <mergeCell ref="D111:D112"/>
    <mergeCell ref="E112:E113"/>
    <mergeCell ref="F112:F113"/>
    <mergeCell ref="G112:G113"/>
    <mergeCell ref="H112:H113"/>
    <mergeCell ref="U112:U113"/>
    <mergeCell ref="AO111:AP114"/>
    <mergeCell ref="AS111:AT114"/>
    <mergeCell ref="AU111:AU114"/>
    <mergeCell ref="AV111:AW114"/>
    <mergeCell ref="J112:J113"/>
    <mergeCell ref="K112:K113"/>
    <mergeCell ref="L112:L113"/>
    <mergeCell ref="M112:M113"/>
    <mergeCell ref="N112:N113"/>
    <mergeCell ref="V112:V113"/>
    <mergeCell ref="W112:W113"/>
    <mergeCell ref="X112:X113"/>
    <mergeCell ref="Y112:Y113"/>
    <mergeCell ref="AN112:AN113"/>
    <mergeCell ref="P112:P113"/>
    <mergeCell ref="Q112:Q113"/>
    <mergeCell ref="R112:R113"/>
    <mergeCell ref="S112:S113"/>
    <mergeCell ref="T112:T113"/>
    <mergeCell ref="A113:A114"/>
    <mergeCell ref="C113:C114"/>
    <mergeCell ref="D113:D114"/>
    <mergeCell ref="AL114:AN114"/>
    <mergeCell ref="AC108:AC109"/>
    <mergeCell ref="AD108:AD109"/>
    <mergeCell ref="AE108:AE109"/>
    <mergeCell ref="AF108:AF109"/>
    <mergeCell ref="AG108:AG109"/>
    <mergeCell ref="AH108:AH109"/>
    <mergeCell ref="I112:I113"/>
    <mergeCell ref="AI108:AI109"/>
    <mergeCell ref="AJ108:AJ109"/>
    <mergeCell ref="AK108:AK109"/>
    <mergeCell ref="AL108:AL109"/>
    <mergeCell ref="AM108:AM109"/>
    <mergeCell ref="W108:W109"/>
    <mergeCell ref="X108:X109"/>
    <mergeCell ref="Y108:Y109"/>
    <mergeCell ref="Z108:Z109"/>
    <mergeCell ref="O112:O113"/>
    <mergeCell ref="AL110:AN110"/>
    <mergeCell ref="AH112:AH113"/>
    <mergeCell ref="AI112:AI113"/>
    <mergeCell ref="AJ112:AJ113"/>
    <mergeCell ref="AK112:AK113"/>
    <mergeCell ref="AD112:AD113"/>
    <mergeCell ref="AC112:AC113"/>
    <mergeCell ref="A107:A108"/>
    <mergeCell ref="B107:B110"/>
    <mergeCell ref="C107:C108"/>
    <mergeCell ref="D107:D108"/>
    <mergeCell ref="A109:A110"/>
    <mergeCell ref="C109:C110"/>
    <mergeCell ref="D109:D110"/>
    <mergeCell ref="AO107:AP110"/>
    <mergeCell ref="AS107:AT110"/>
    <mergeCell ref="AU107:AU110"/>
    <mergeCell ref="AV107:AW110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AN108:AN109"/>
    <mergeCell ref="AO103:AP106"/>
    <mergeCell ref="AS103:AT106"/>
    <mergeCell ref="AU103:AU106"/>
    <mergeCell ref="AV103:AW106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R104:R105"/>
    <mergeCell ref="S104:S105"/>
    <mergeCell ref="T104:T105"/>
    <mergeCell ref="U104:U105"/>
    <mergeCell ref="V104:V105"/>
    <mergeCell ref="W104:W105"/>
    <mergeCell ref="X104:X105"/>
    <mergeCell ref="Y104:Y105"/>
    <mergeCell ref="Z104:Z105"/>
    <mergeCell ref="AA104:AA105"/>
    <mergeCell ref="AB104:AB105"/>
    <mergeCell ref="AC104:AC105"/>
    <mergeCell ref="AK104:AK105"/>
    <mergeCell ref="AD104:AD105"/>
    <mergeCell ref="AE104:AE105"/>
    <mergeCell ref="AF104:AF105"/>
    <mergeCell ref="AG104:AG105"/>
    <mergeCell ref="AL104:AL105"/>
    <mergeCell ref="AM104:AM105"/>
    <mergeCell ref="AN104:AN105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AH100:AH101"/>
    <mergeCell ref="AI100:AI101"/>
    <mergeCell ref="AJ100:AJ101"/>
    <mergeCell ref="AK100:AK101"/>
    <mergeCell ref="AL100:AL101"/>
    <mergeCell ref="AM100:AM101"/>
    <mergeCell ref="AN100:AN101"/>
    <mergeCell ref="AL102:AN102"/>
    <mergeCell ref="A103:A104"/>
    <mergeCell ref="B103:B106"/>
    <mergeCell ref="C103:C104"/>
    <mergeCell ref="D103:D104"/>
    <mergeCell ref="E104:E105"/>
    <mergeCell ref="F104:F105"/>
    <mergeCell ref="G104:G105"/>
    <mergeCell ref="H104:H105"/>
    <mergeCell ref="I104:I105"/>
    <mergeCell ref="A105:A106"/>
    <mergeCell ref="C105:C106"/>
    <mergeCell ref="D105:D106"/>
    <mergeCell ref="AL106:AN106"/>
    <mergeCell ref="AH104:AH105"/>
    <mergeCell ref="AI104:AI105"/>
    <mergeCell ref="AJ104:AJ105"/>
    <mergeCell ref="A99:A100"/>
    <mergeCell ref="B99:B102"/>
    <mergeCell ref="C99:C100"/>
    <mergeCell ref="D99:D100"/>
    <mergeCell ref="A101:A102"/>
    <mergeCell ref="C101:C102"/>
    <mergeCell ref="D101:D102"/>
    <mergeCell ref="AO99:AP102"/>
    <mergeCell ref="AS99:AT102"/>
    <mergeCell ref="AU99:AU102"/>
    <mergeCell ref="AV99:AW102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Y100:Y101"/>
    <mergeCell ref="AS95:AT98"/>
    <mergeCell ref="AU95:AU98"/>
    <mergeCell ref="AA96:AA97"/>
    <mergeCell ref="AB96:AB97"/>
    <mergeCell ref="AI96:AI97"/>
    <mergeCell ref="AJ96:AJ97"/>
    <mergeCell ref="T96:T97"/>
    <mergeCell ref="U96:U97"/>
    <mergeCell ref="V96:V97"/>
    <mergeCell ref="AV95:AW98"/>
    <mergeCell ref="E96:E97"/>
    <mergeCell ref="F96:F97"/>
    <mergeCell ref="G96:G97"/>
    <mergeCell ref="H96:H97"/>
    <mergeCell ref="I96:I97"/>
    <mergeCell ref="J96:J97"/>
    <mergeCell ref="K96:K97"/>
    <mergeCell ref="Y96:Y97"/>
    <mergeCell ref="Z96:Z97"/>
    <mergeCell ref="AC96:AC97"/>
    <mergeCell ref="AD96:AD97"/>
    <mergeCell ref="AE96:AE97"/>
    <mergeCell ref="AF96:AF97"/>
    <mergeCell ref="L96:L97"/>
    <mergeCell ref="M96:M97"/>
    <mergeCell ref="N96:N97"/>
    <mergeCell ref="AL98:AN98"/>
    <mergeCell ref="AK96:AK97"/>
    <mergeCell ref="AL96:AL97"/>
    <mergeCell ref="AM96:AM97"/>
    <mergeCell ref="AN96:AN97"/>
    <mergeCell ref="AG96:AG97"/>
    <mergeCell ref="E94:G94"/>
    <mergeCell ref="H94:J94"/>
    <mergeCell ref="K94:M94"/>
    <mergeCell ref="N94:P94"/>
    <mergeCell ref="Q94:S94"/>
    <mergeCell ref="T94:V94"/>
    <mergeCell ref="W94:Y94"/>
    <mergeCell ref="Z94:AB94"/>
    <mergeCell ref="AC94:AE94"/>
    <mergeCell ref="AF94:AH94"/>
    <mergeCell ref="AI94:AK94"/>
    <mergeCell ref="AL94:AN94"/>
    <mergeCell ref="AO94:AP94"/>
    <mergeCell ref="A95:A96"/>
    <mergeCell ref="B95:B98"/>
    <mergeCell ref="C95:C96"/>
    <mergeCell ref="D95:D96"/>
    <mergeCell ref="AO95:AP98"/>
    <mergeCell ref="O96:O97"/>
    <mergeCell ref="A97:A98"/>
    <mergeCell ref="C97:C98"/>
    <mergeCell ref="D97:D98"/>
    <mergeCell ref="AH96:AH97"/>
    <mergeCell ref="W96:W97"/>
    <mergeCell ref="P96:P97"/>
    <mergeCell ref="Q96:Q97"/>
    <mergeCell ref="R96:R97"/>
    <mergeCell ref="S96:S97"/>
    <mergeCell ref="X96:X97"/>
    <mergeCell ref="AO87:AP90"/>
    <mergeCell ref="AS87:AT90"/>
    <mergeCell ref="AH88:AH89"/>
    <mergeCell ref="AI88:AI89"/>
    <mergeCell ref="AJ88:AJ89"/>
    <mergeCell ref="AK88:AK89"/>
    <mergeCell ref="AL88:AL89"/>
    <mergeCell ref="AM88:AM89"/>
    <mergeCell ref="AU87:AU90"/>
    <mergeCell ref="AV87:AW90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N88:AN89"/>
    <mergeCell ref="AL90:AN90"/>
    <mergeCell ref="AA84:AA85"/>
    <mergeCell ref="AB84:AB85"/>
    <mergeCell ref="AC84:AC85"/>
    <mergeCell ref="AO83:AP86"/>
    <mergeCell ref="AS83:AT86"/>
    <mergeCell ref="AU83:AU86"/>
    <mergeCell ref="AM84:AM85"/>
    <mergeCell ref="AN84:AN85"/>
    <mergeCell ref="AL86:AN86"/>
    <mergeCell ref="AV83:AW86"/>
    <mergeCell ref="AD84:AD85"/>
    <mergeCell ref="AE84:AE85"/>
    <mergeCell ref="AF84:AF85"/>
    <mergeCell ref="AG84:AG85"/>
    <mergeCell ref="AH84:AH85"/>
    <mergeCell ref="AI84:AI85"/>
    <mergeCell ref="AJ84:AJ85"/>
    <mergeCell ref="AK84:AK85"/>
    <mergeCell ref="AL84:AL85"/>
    <mergeCell ref="AK76:AK77"/>
    <mergeCell ref="AL76:AL77"/>
    <mergeCell ref="AM76:AM77"/>
    <mergeCell ref="AN76:AN77"/>
    <mergeCell ref="AL78:AN78"/>
    <mergeCell ref="AA80:AA81"/>
    <mergeCell ref="AB80:AB81"/>
    <mergeCell ref="AC80:AC81"/>
    <mergeCell ref="AD80:AD81"/>
    <mergeCell ref="AE80:AE81"/>
    <mergeCell ref="AF80:AF81"/>
    <mergeCell ref="AO79:AP82"/>
    <mergeCell ref="AS79:AT82"/>
    <mergeCell ref="AU79:AU82"/>
    <mergeCell ref="AN80:AN81"/>
    <mergeCell ref="AL82:AN82"/>
    <mergeCell ref="AV79:AW82"/>
    <mergeCell ref="AM80:AM81"/>
    <mergeCell ref="AG80:AG81"/>
    <mergeCell ref="AH80:AH81"/>
    <mergeCell ref="AI80:AI81"/>
    <mergeCell ref="AJ80:AJ81"/>
    <mergeCell ref="AK80:AK81"/>
    <mergeCell ref="AL80:AL81"/>
    <mergeCell ref="X76:X77"/>
    <mergeCell ref="Y76:Y77"/>
    <mergeCell ref="AO75:AP78"/>
    <mergeCell ref="AS75:AT78"/>
    <mergeCell ref="P76:P77"/>
    <mergeCell ref="Q76:Q77"/>
    <mergeCell ref="R76:R77"/>
    <mergeCell ref="S76:S77"/>
    <mergeCell ref="T76:T77"/>
    <mergeCell ref="U76:U77"/>
    <mergeCell ref="V76:V77"/>
    <mergeCell ref="W76:W77"/>
    <mergeCell ref="AU75:AU78"/>
    <mergeCell ref="AV75:AW78"/>
    <mergeCell ref="H76:H77"/>
    <mergeCell ref="I76:I77"/>
    <mergeCell ref="J76:J77"/>
    <mergeCell ref="K76:K77"/>
    <mergeCell ref="L76:L77"/>
    <mergeCell ref="M76:M77"/>
    <mergeCell ref="N76:N77"/>
    <mergeCell ref="O76:O77"/>
    <mergeCell ref="AA76:AA77"/>
    <mergeCell ref="AB76:AB77"/>
    <mergeCell ref="AC76:AC77"/>
    <mergeCell ref="AD76:AD77"/>
    <mergeCell ref="AE76:AE77"/>
    <mergeCell ref="AF76:AF77"/>
    <mergeCell ref="AG76:AG77"/>
    <mergeCell ref="AH76:AH77"/>
    <mergeCell ref="AI76:AI77"/>
    <mergeCell ref="AJ76:AJ77"/>
    <mergeCell ref="AA72:AA73"/>
    <mergeCell ref="AB72:AB73"/>
    <mergeCell ref="AC72:AC73"/>
    <mergeCell ref="AD72:AD73"/>
    <mergeCell ref="AE72:AE73"/>
    <mergeCell ref="AF72:AF73"/>
    <mergeCell ref="AG72:AG73"/>
    <mergeCell ref="AO71:AP74"/>
    <mergeCell ref="AS71:AT74"/>
    <mergeCell ref="AU71:AU74"/>
    <mergeCell ref="AV71:AW74"/>
    <mergeCell ref="AH72:AH73"/>
    <mergeCell ref="AI72:AI73"/>
    <mergeCell ref="AJ72:AJ73"/>
    <mergeCell ref="AK72:AK73"/>
    <mergeCell ref="AL72:AL73"/>
    <mergeCell ref="AM72:AM73"/>
    <mergeCell ref="AN72:AN73"/>
    <mergeCell ref="AL74:AN74"/>
    <mergeCell ref="AO67:AP70"/>
    <mergeCell ref="AS67:AT70"/>
    <mergeCell ref="AJ68:AJ69"/>
    <mergeCell ref="AK68:AK69"/>
    <mergeCell ref="AL68:AL69"/>
    <mergeCell ref="AM68:AM69"/>
    <mergeCell ref="AU67:AU70"/>
    <mergeCell ref="AV67:AW70"/>
    <mergeCell ref="AB68:AB69"/>
    <mergeCell ref="AC68:AC69"/>
    <mergeCell ref="AD68:AD69"/>
    <mergeCell ref="AE68:AE69"/>
    <mergeCell ref="AF68:AF69"/>
    <mergeCell ref="AG68:AG69"/>
    <mergeCell ref="AH68:AH69"/>
    <mergeCell ref="AI68:AI69"/>
    <mergeCell ref="AN68:AN69"/>
    <mergeCell ref="AL70:AN70"/>
    <mergeCell ref="AO63:AP66"/>
    <mergeCell ref="AS63:AT66"/>
    <mergeCell ref="AL64:AL65"/>
    <mergeCell ref="AM64:AM65"/>
    <mergeCell ref="AN64:AN65"/>
    <mergeCell ref="AL66:AN66"/>
    <mergeCell ref="AO59:AP62"/>
    <mergeCell ref="AS59:AT62"/>
    <mergeCell ref="AU63:AU66"/>
    <mergeCell ref="AV63:AW66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H64:AH65"/>
    <mergeCell ref="AI64:AI65"/>
    <mergeCell ref="AJ64:AJ65"/>
    <mergeCell ref="AK64:AK65"/>
    <mergeCell ref="AU59:AU62"/>
    <mergeCell ref="AV59:AW62"/>
    <mergeCell ref="AL62:AN62"/>
    <mergeCell ref="AA60:AA61"/>
    <mergeCell ref="Z60:Z61"/>
    <mergeCell ref="AL58:AN58"/>
    <mergeCell ref="AO55:AP58"/>
    <mergeCell ref="AS55:AT58"/>
    <mergeCell ref="AU55:AU58"/>
    <mergeCell ref="AV55:AW58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AS51:AT54"/>
    <mergeCell ref="AU51:AU54"/>
    <mergeCell ref="AV51:AW54"/>
    <mergeCell ref="E52:E53"/>
    <mergeCell ref="F52:F53"/>
    <mergeCell ref="G52:G53"/>
    <mergeCell ref="H52:H53"/>
    <mergeCell ref="AD52:AD53"/>
    <mergeCell ref="AE52:AE53"/>
    <mergeCell ref="AF52:AF53"/>
    <mergeCell ref="AK52:AK53"/>
    <mergeCell ref="AL52:AL53"/>
    <mergeCell ref="AM52:AM53"/>
    <mergeCell ref="AN52:AN53"/>
    <mergeCell ref="AL54:AN54"/>
    <mergeCell ref="Z56:Z57"/>
    <mergeCell ref="AA56:AA57"/>
    <mergeCell ref="AB56:AB57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AN56:AN57"/>
    <mergeCell ref="M56:M57"/>
    <mergeCell ref="G56:G57"/>
    <mergeCell ref="AL44:AL45"/>
    <mergeCell ref="AM44:AM45"/>
    <mergeCell ref="AN44:AN45"/>
    <mergeCell ref="AL46:AN46"/>
    <mergeCell ref="Z50:AB50"/>
    <mergeCell ref="AC50:AE50"/>
    <mergeCell ref="AF50:AH50"/>
    <mergeCell ref="AI50:AK50"/>
    <mergeCell ref="AL50:AN50"/>
    <mergeCell ref="AO50:AP50"/>
    <mergeCell ref="A51:A52"/>
    <mergeCell ref="B51:B54"/>
    <mergeCell ref="C51:C52"/>
    <mergeCell ref="D51:D52"/>
    <mergeCell ref="AO51:AP54"/>
    <mergeCell ref="AG52:AG53"/>
    <mergeCell ref="AH52:AH53"/>
    <mergeCell ref="AI52:AI53"/>
    <mergeCell ref="AJ52:AJ53"/>
    <mergeCell ref="X44:X45"/>
    <mergeCell ref="Y44:Y45"/>
    <mergeCell ref="T44:T45"/>
    <mergeCell ref="U44:U45"/>
    <mergeCell ref="V44:V45"/>
    <mergeCell ref="W44:W45"/>
    <mergeCell ref="K44:K45"/>
    <mergeCell ref="L44:L45"/>
    <mergeCell ref="O44:O45"/>
    <mergeCell ref="P44:P45"/>
    <mergeCell ref="M52:M53"/>
    <mergeCell ref="N52:N53"/>
    <mergeCell ref="K50:M50"/>
    <mergeCell ref="AU39:AU42"/>
    <mergeCell ref="AV39:AW42"/>
    <mergeCell ref="AI40:AI41"/>
    <mergeCell ref="AJ40:AJ41"/>
    <mergeCell ref="AK40:AK41"/>
    <mergeCell ref="AL40:AL41"/>
    <mergeCell ref="AM40:AM41"/>
    <mergeCell ref="AN40:AN41"/>
    <mergeCell ref="AL42:AN42"/>
    <mergeCell ref="K40:K41"/>
    <mergeCell ref="L40:L41"/>
    <mergeCell ref="E40:E41"/>
    <mergeCell ref="F40:F41"/>
    <mergeCell ref="C43:C46"/>
    <mergeCell ref="D43:D46"/>
    <mergeCell ref="AC44:AC45"/>
    <mergeCell ref="AD44:AD45"/>
    <mergeCell ref="AE44:AE45"/>
    <mergeCell ref="G44:G45"/>
    <mergeCell ref="H44:H45"/>
    <mergeCell ref="Q44:Q45"/>
    <mergeCell ref="R44:R45"/>
    <mergeCell ref="AF44:AF45"/>
    <mergeCell ref="AO43:AP46"/>
    <mergeCell ref="AS43:AT46"/>
    <mergeCell ref="AU43:AU46"/>
    <mergeCell ref="AV43:AW46"/>
    <mergeCell ref="AG44:AG45"/>
    <mergeCell ref="AH44:AH45"/>
    <mergeCell ref="AI44:AI45"/>
    <mergeCell ref="AJ44:AJ45"/>
    <mergeCell ref="AK44:AK45"/>
    <mergeCell ref="AJ36:AJ37"/>
    <mergeCell ref="AK36:AK37"/>
    <mergeCell ref="AL36:AL37"/>
    <mergeCell ref="AM36:AM37"/>
    <mergeCell ref="AN36:AN37"/>
    <mergeCell ref="AL38:AN38"/>
    <mergeCell ref="A39:A42"/>
    <mergeCell ref="C39:C42"/>
    <mergeCell ref="D39:D42"/>
    <mergeCell ref="AC40:AC41"/>
    <mergeCell ref="AD40:AD41"/>
    <mergeCell ref="AE40:AE41"/>
    <mergeCell ref="AF40:AF41"/>
    <mergeCell ref="AG40:AG41"/>
    <mergeCell ref="AH40:AH41"/>
    <mergeCell ref="AO39:AP42"/>
    <mergeCell ref="AS39:AT42"/>
    <mergeCell ref="X36:X37"/>
    <mergeCell ref="U40:U41"/>
    <mergeCell ref="G36:G37"/>
    <mergeCell ref="H36:H37"/>
    <mergeCell ref="G40:G41"/>
    <mergeCell ref="H40:H41"/>
    <mergeCell ref="G32:G33"/>
    <mergeCell ref="H32:H33"/>
    <mergeCell ref="N32:N33"/>
    <mergeCell ref="O32:O33"/>
    <mergeCell ref="M32:M33"/>
    <mergeCell ref="AO31:AP34"/>
    <mergeCell ref="AS31:AT34"/>
    <mergeCell ref="AU31:AU34"/>
    <mergeCell ref="AV31:AW34"/>
    <mergeCell ref="AI32:AI33"/>
    <mergeCell ref="AJ32:AJ33"/>
    <mergeCell ref="AK32:AK33"/>
    <mergeCell ref="AL32:AL33"/>
    <mergeCell ref="AM32:AM33"/>
    <mergeCell ref="AN32:AN33"/>
    <mergeCell ref="AL34:AN34"/>
    <mergeCell ref="A35:A38"/>
    <mergeCell ref="C35:C38"/>
    <mergeCell ref="D35:D38"/>
    <mergeCell ref="AC36:AC37"/>
    <mergeCell ref="AD36:AD37"/>
    <mergeCell ref="AE36:AE37"/>
    <mergeCell ref="E36:E37"/>
    <mergeCell ref="F36:F37"/>
    <mergeCell ref="AF36:AF37"/>
    <mergeCell ref="AO35:AP38"/>
    <mergeCell ref="AS35:AT38"/>
    <mergeCell ref="AU35:AU38"/>
    <mergeCell ref="AV35:AW38"/>
    <mergeCell ref="AG36:AG37"/>
    <mergeCell ref="AH36:AH37"/>
    <mergeCell ref="AI36:AI37"/>
    <mergeCell ref="Z28:Z29"/>
    <mergeCell ref="AA28:AA29"/>
    <mergeCell ref="AB28:AB29"/>
    <mergeCell ref="AC28:AC29"/>
    <mergeCell ref="AD28:AD29"/>
    <mergeCell ref="AE28:AE29"/>
    <mergeCell ref="AN28:AN29"/>
    <mergeCell ref="AL30:AN30"/>
    <mergeCell ref="A31:A34"/>
    <mergeCell ref="C31:C34"/>
    <mergeCell ref="D31:D34"/>
    <mergeCell ref="AC32:AC33"/>
    <mergeCell ref="AD32:AD33"/>
    <mergeCell ref="AE32:AE33"/>
    <mergeCell ref="T32:T33"/>
    <mergeCell ref="U32:U33"/>
    <mergeCell ref="V32:V33"/>
    <mergeCell ref="W32:W33"/>
    <mergeCell ref="AF32:AF33"/>
    <mergeCell ref="AG32:AG33"/>
    <mergeCell ref="Z32:Z33"/>
    <mergeCell ref="AA32:AA33"/>
    <mergeCell ref="AB32:AB33"/>
    <mergeCell ref="AH32:AH33"/>
    <mergeCell ref="B27:B30"/>
    <mergeCell ref="C27:C28"/>
    <mergeCell ref="D27:D28"/>
    <mergeCell ref="C29:C30"/>
    <mergeCell ref="D29:D30"/>
    <mergeCell ref="K28:K29"/>
    <mergeCell ref="E32:E33"/>
    <mergeCell ref="F32:F33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O27:AP30"/>
    <mergeCell ref="AS27:AT30"/>
    <mergeCell ref="AU27:AU30"/>
    <mergeCell ref="AV27:AW30"/>
    <mergeCell ref="E28:E29"/>
    <mergeCell ref="F28:F29"/>
    <mergeCell ref="G28:G29"/>
    <mergeCell ref="H28:H29"/>
    <mergeCell ref="I28:I29"/>
    <mergeCell ref="J28:J29"/>
    <mergeCell ref="L28:L29"/>
    <mergeCell ref="M28:M29"/>
    <mergeCell ref="N28:N29"/>
    <mergeCell ref="O28:O29"/>
    <mergeCell ref="P28:P29"/>
    <mergeCell ref="Q28:Q29"/>
    <mergeCell ref="V28:V29"/>
    <mergeCell ref="W28:W29"/>
    <mergeCell ref="X28:X29"/>
    <mergeCell ref="Y28:Y29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V15:AW18"/>
    <mergeCell ref="AL18:AN18"/>
    <mergeCell ref="AS23:AT26"/>
    <mergeCell ref="AL24:AL25"/>
    <mergeCell ref="AM24:AM25"/>
    <mergeCell ref="AN24:AN25"/>
    <mergeCell ref="AL26:AN26"/>
    <mergeCell ref="AU23:AU26"/>
    <mergeCell ref="AV23:AW26"/>
    <mergeCell ref="AV11:AW14"/>
    <mergeCell ref="AK16:AK17"/>
    <mergeCell ref="AL16:AL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M16:AM17"/>
    <mergeCell ref="AN16:AN17"/>
    <mergeCell ref="AO15:AP18"/>
    <mergeCell ref="AU19:AU22"/>
    <mergeCell ref="AM20:AM21"/>
    <mergeCell ref="AN20:AN21"/>
    <mergeCell ref="AL22:AN22"/>
    <mergeCell ref="AS15:AT18"/>
    <mergeCell ref="AU15:AU18"/>
    <mergeCell ref="AL20:AL21"/>
    <mergeCell ref="AS19:AT22"/>
    <mergeCell ref="AV19:AW22"/>
    <mergeCell ref="AS7:AT10"/>
    <mergeCell ref="AU7:AU10"/>
    <mergeCell ref="AV7:AW10"/>
    <mergeCell ref="Z8:Z9"/>
    <mergeCell ref="AA8:AA9"/>
    <mergeCell ref="AB8:AB9"/>
    <mergeCell ref="AC8:AC9"/>
    <mergeCell ref="AD8:AD9"/>
    <mergeCell ref="AE8:AE9"/>
    <mergeCell ref="AF8:AF9"/>
    <mergeCell ref="AJ12:AJ13"/>
    <mergeCell ref="AN8:AN9"/>
    <mergeCell ref="AL10:AN10"/>
    <mergeCell ref="AO11:AP14"/>
    <mergeCell ref="AL14:AN14"/>
    <mergeCell ref="AL8:AL9"/>
    <mergeCell ref="AM8:AM9"/>
    <mergeCell ref="AJ8:AJ9"/>
    <mergeCell ref="AK8:AK9"/>
    <mergeCell ref="AC12:AC13"/>
    <mergeCell ref="AG12:AG13"/>
    <mergeCell ref="AH12:AH13"/>
    <mergeCell ref="AI12:AI13"/>
    <mergeCell ref="AD12:AD13"/>
    <mergeCell ref="AE12:AE13"/>
    <mergeCell ref="AF12:AF13"/>
    <mergeCell ref="AK12:AK13"/>
    <mergeCell ref="AL12:AL13"/>
    <mergeCell ref="AM12:AM13"/>
    <mergeCell ref="AN12:AN13"/>
    <mergeCell ref="AS11:AT14"/>
    <mergeCell ref="AU11:AU14"/>
    <mergeCell ref="AA68:AA69"/>
    <mergeCell ref="X60:X61"/>
    <mergeCell ref="Y60:Y61"/>
    <mergeCell ref="AC6:AE6"/>
    <mergeCell ref="AF6:AH6"/>
    <mergeCell ref="AI6:AK6"/>
    <mergeCell ref="AL6:AN6"/>
    <mergeCell ref="AO6:AP6"/>
    <mergeCell ref="AO7:AP10"/>
    <mergeCell ref="AG8:AG9"/>
    <mergeCell ref="AH8:AH9"/>
    <mergeCell ref="AI8:AI9"/>
    <mergeCell ref="AO19:AP22"/>
    <mergeCell ref="AI20:AI21"/>
    <mergeCell ref="AJ20:AJ21"/>
    <mergeCell ref="AK20:AK21"/>
    <mergeCell ref="AO23:AP26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X8:X9"/>
    <mergeCell ref="Y8:Y9"/>
    <mergeCell ref="X16:X17"/>
    <mergeCell ref="Y16:Y17"/>
    <mergeCell ref="X32:X33"/>
    <mergeCell ref="Y32:Y33"/>
    <mergeCell ref="Z20:Z21"/>
    <mergeCell ref="X72:X73"/>
    <mergeCell ref="Z76:Z77"/>
    <mergeCell ref="Z84:Z85"/>
    <mergeCell ref="N56:N57"/>
    <mergeCell ref="O56:O57"/>
    <mergeCell ref="P56:P57"/>
    <mergeCell ref="Q56:Q57"/>
    <mergeCell ref="R56:R57"/>
    <mergeCell ref="Y64:Y65"/>
    <mergeCell ref="Y68:Y69"/>
    <mergeCell ref="V56:V57"/>
    <mergeCell ref="W56:W57"/>
    <mergeCell ref="X56:X57"/>
    <mergeCell ref="Y56:Y57"/>
    <mergeCell ref="X64:X65"/>
    <mergeCell ref="X68:X69"/>
    <mergeCell ref="Z68:Z69"/>
    <mergeCell ref="Z72:Z73"/>
    <mergeCell ref="Z80:Z81"/>
    <mergeCell ref="V60:V61"/>
    <mergeCell ref="W60:W61"/>
    <mergeCell ref="T56:T57"/>
    <mergeCell ref="U56:U57"/>
    <mergeCell ref="T80:T81"/>
    <mergeCell ref="U80:U81"/>
    <mergeCell ref="V80:V81"/>
    <mergeCell ref="W80:W81"/>
    <mergeCell ref="X80:X81"/>
    <mergeCell ref="Y80:Y81"/>
    <mergeCell ref="R84:R85"/>
    <mergeCell ref="S84:S85"/>
    <mergeCell ref="Y72:Y73"/>
    <mergeCell ref="W88:W89"/>
    <mergeCell ref="Q88:Q89"/>
    <mergeCell ref="R88:R89"/>
    <mergeCell ref="S88:S89"/>
    <mergeCell ref="A7:A8"/>
    <mergeCell ref="A9:A10"/>
    <mergeCell ref="A11:A12"/>
    <mergeCell ref="A13:A14"/>
    <mergeCell ref="A15:A16"/>
    <mergeCell ref="A17:A18"/>
    <mergeCell ref="A19:A20"/>
    <mergeCell ref="A21:A22"/>
    <mergeCell ref="A87:A90"/>
    <mergeCell ref="A67:A68"/>
    <mergeCell ref="A69:A70"/>
    <mergeCell ref="A59:A60"/>
    <mergeCell ref="A61:A62"/>
    <mergeCell ref="A63:A64"/>
    <mergeCell ref="A65:A66"/>
    <mergeCell ref="A75:A78"/>
    <mergeCell ref="A79:A82"/>
    <mergeCell ref="A83:A86"/>
    <mergeCell ref="A55:A56"/>
    <mergeCell ref="A43:A46"/>
    <mergeCell ref="A25:A26"/>
    <mergeCell ref="A27:A28"/>
    <mergeCell ref="A29:A30"/>
    <mergeCell ref="A71:A72"/>
    <mergeCell ref="A73:A74"/>
    <mergeCell ref="A53:A54"/>
    <mergeCell ref="A57:A58"/>
    <mergeCell ref="F12:F13"/>
    <mergeCell ref="X12:X13"/>
    <mergeCell ref="N12:N13"/>
    <mergeCell ref="O12:O13"/>
    <mergeCell ref="P12:P13"/>
    <mergeCell ref="T12:T13"/>
    <mergeCell ref="Q12:Q13"/>
    <mergeCell ref="U8:U9"/>
    <mergeCell ref="W6:Y6"/>
    <mergeCell ref="B7:B10"/>
    <mergeCell ref="C7:C8"/>
    <mergeCell ref="D7:D8"/>
    <mergeCell ref="N8:N9"/>
    <mergeCell ref="O8:O9"/>
    <mergeCell ref="P8:P9"/>
    <mergeCell ref="T8:T9"/>
    <mergeCell ref="I8:I9"/>
    <mergeCell ref="J8:J9"/>
    <mergeCell ref="E6:G6"/>
    <mergeCell ref="H6:J6"/>
    <mergeCell ref="K6:M6"/>
    <mergeCell ref="N6:P6"/>
    <mergeCell ref="M8:M9"/>
    <mergeCell ref="T6:V6"/>
    <mergeCell ref="K8:K9"/>
    <mergeCell ref="L8:L9"/>
    <mergeCell ref="V8:V9"/>
    <mergeCell ref="E8:E9"/>
    <mergeCell ref="F8:F9"/>
    <mergeCell ref="G8:G9"/>
    <mergeCell ref="H8:H9"/>
    <mergeCell ref="Y12:Y13"/>
    <mergeCell ref="E12:E13"/>
    <mergeCell ref="G12:G13"/>
    <mergeCell ref="H12:H13"/>
    <mergeCell ref="E16:E17"/>
    <mergeCell ref="C9:C10"/>
    <mergeCell ref="D9:D10"/>
    <mergeCell ref="B11:B14"/>
    <mergeCell ref="C11:C12"/>
    <mergeCell ref="D11:D12"/>
    <mergeCell ref="W8:W9"/>
    <mergeCell ref="I12:I13"/>
    <mergeCell ref="J12:J13"/>
    <mergeCell ref="K12:K13"/>
    <mergeCell ref="L12:L13"/>
    <mergeCell ref="C13:C14"/>
    <mergeCell ref="D13:D14"/>
    <mergeCell ref="O16:O17"/>
    <mergeCell ref="P16:P17"/>
    <mergeCell ref="T16:T17"/>
    <mergeCell ref="U12:U13"/>
    <mergeCell ref="V12:V13"/>
    <mergeCell ref="W12:W13"/>
    <mergeCell ref="B15:B18"/>
    <mergeCell ref="C15:C16"/>
    <mergeCell ref="D15:D16"/>
    <mergeCell ref="N16:N17"/>
    <mergeCell ref="M16:M17"/>
    <mergeCell ref="F16:F17"/>
    <mergeCell ref="G16:G17"/>
    <mergeCell ref="M12:M13"/>
    <mergeCell ref="H16:H17"/>
    <mergeCell ref="I16:I17"/>
    <mergeCell ref="V16:V17"/>
    <mergeCell ref="B19:B22"/>
    <mergeCell ref="C19:C20"/>
    <mergeCell ref="D19:D20"/>
    <mergeCell ref="N20:N21"/>
    <mergeCell ref="M20:M21"/>
    <mergeCell ref="E20:E21"/>
    <mergeCell ref="F20:F21"/>
    <mergeCell ref="G20:G21"/>
    <mergeCell ref="H20:H21"/>
    <mergeCell ref="C21:C22"/>
    <mergeCell ref="J16:J17"/>
    <mergeCell ref="U16:U17"/>
    <mergeCell ref="R16:R17"/>
    <mergeCell ref="S16:S17"/>
    <mergeCell ref="K16:K17"/>
    <mergeCell ref="L16:L17"/>
    <mergeCell ref="D21:D22"/>
    <mergeCell ref="T20:T21"/>
    <mergeCell ref="P20:P21"/>
    <mergeCell ref="U20:U21"/>
    <mergeCell ref="Q20:Q21"/>
    <mergeCell ref="R20:R21"/>
    <mergeCell ref="S20:S21"/>
    <mergeCell ref="C17:C18"/>
    <mergeCell ref="D17:D18"/>
    <mergeCell ref="W16:W17"/>
    <mergeCell ref="I20:I21"/>
    <mergeCell ref="J20:J21"/>
    <mergeCell ref="K20:K21"/>
    <mergeCell ref="L20:L21"/>
    <mergeCell ref="V20:V21"/>
    <mergeCell ref="W20:W21"/>
    <mergeCell ref="O20:O21"/>
    <mergeCell ref="Q16:Q17"/>
    <mergeCell ref="N36:N37"/>
    <mergeCell ref="O36:O37"/>
    <mergeCell ref="P36:P37"/>
    <mergeCell ref="T36:T37"/>
    <mergeCell ref="Q36:Q37"/>
    <mergeCell ref="I36:I37"/>
    <mergeCell ref="J36:J37"/>
    <mergeCell ref="K36:K37"/>
    <mergeCell ref="L36:L37"/>
    <mergeCell ref="I32:I33"/>
    <mergeCell ref="J32:J33"/>
    <mergeCell ref="K32:K33"/>
    <mergeCell ref="L32:L33"/>
    <mergeCell ref="M36:M37"/>
    <mergeCell ref="X20:X21"/>
    <mergeCell ref="P32:P33"/>
    <mergeCell ref="Y20:Y21"/>
    <mergeCell ref="R28:R29"/>
    <mergeCell ref="S28:S29"/>
    <mergeCell ref="T28:T29"/>
    <mergeCell ref="U28:U29"/>
    <mergeCell ref="B43:B46"/>
    <mergeCell ref="N44:N45"/>
    <mergeCell ref="M44:M45"/>
    <mergeCell ref="E44:E45"/>
    <mergeCell ref="F44:F45"/>
    <mergeCell ref="I44:I45"/>
    <mergeCell ref="J44:J45"/>
    <mergeCell ref="Y40:Y41"/>
    <mergeCell ref="Y36:Y37"/>
    <mergeCell ref="O40:O41"/>
    <mergeCell ref="P40:P41"/>
    <mergeCell ref="T40:T41"/>
    <mergeCell ref="U36:U37"/>
    <mergeCell ref="V36:V37"/>
    <mergeCell ref="W36:W37"/>
    <mergeCell ref="Q40:Q41"/>
    <mergeCell ref="R40:R41"/>
    <mergeCell ref="V40:V41"/>
    <mergeCell ref="W40:W41"/>
    <mergeCell ref="X40:X41"/>
    <mergeCell ref="B39:B42"/>
    <mergeCell ref="N40:N41"/>
    <mergeCell ref="M40:M41"/>
    <mergeCell ref="I40:I41"/>
    <mergeCell ref="J40:J41"/>
    <mergeCell ref="C59:C60"/>
    <mergeCell ref="E60:E61"/>
    <mergeCell ref="F60:F61"/>
    <mergeCell ref="G60:G61"/>
    <mergeCell ref="H60:H61"/>
    <mergeCell ref="T60:T61"/>
    <mergeCell ref="U60:U61"/>
    <mergeCell ref="M60:M61"/>
    <mergeCell ref="N60:N61"/>
    <mergeCell ref="O60:O61"/>
    <mergeCell ref="P60:P61"/>
    <mergeCell ref="E50:G50"/>
    <mergeCell ref="H50:J50"/>
    <mergeCell ref="B55:B58"/>
    <mergeCell ref="C55:C56"/>
    <mergeCell ref="D55:D56"/>
    <mergeCell ref="C57:C58"/>
    <mergeCell ref="D57:D58"/>
    <mergeCell ref="I56:I57"/>
    <mergeCell ref="J56:J57"/>
    <mergeCell ref="E56:E57"/>
    <mergeCell ref="F56:F57"/>
    <mergeCell ref="D69:D70"/>
    <mergeCell ref="M64:M65"/>
    <mergeCell ref="E68:E69"/>
    <mergeCell ref="F68:F69"/>
    <mergeCell ref="G68:G69"/>
    <mergeCell ref="H68:H69"/>
    <mergeCell ref="G64:G65"/>
    <mergeCell ref="H64:H65"/>
    <mergeCell ref="M68:M69"/>
    <mergeCell ref="I68:I69"/>
    <mergeCell ref="V68:V69"/>
    <mergeCell ref="W68:W69"/>
    <mergeCell ref="D59:D60"/>
    <mergeCell ref="C65:C66"/>
    <mergeCell ref="D65:D66"/>
    <mergeCell ref="V64:V65"/>
    <mergeCell ref="I64:I65"/>
    <mergeCell ref="J64:J65"/>
    <mergeCell ref="K64:K65"/>
    <mergeCell ref="L64:L65"/>
    <mergeCell ref="E64:E65"/>
    <mergeCell ref="F64:F65"/>
    <mergeCell ref="I60:I61"/>
    <mergeCell ref="J60:J61"/>
    <mergeCell ref="K60:K61"/>
    <mergeCell ref="L60:L61"/>
    <mergeCell ref="D61:D62"/>
    <mergeCell ref="T68:T69"/>
    <mergeCell ref="C67:C68"/>
    <mergeCell ref="C69:C70"/>
    <mergeCell ref="C63:C64"/>
    <mergeCell ref="D63:D64"/>
    <mergeCell ref="I72:I73"/>
    <mergeCell ref="U64:U65"/>
    <mergeCell ref="U68:U69"/>
    <mergeCell ref="N68:N69"/>
    <mergeCell ref="R64:R65"/>
    <mergeCell ref="S64:S65"/>
    <mergeCell ref="J72:J73"/>
    <mergeCell ref="K72:K73"/>
    <mergeCell ref="L72:L73"/>
    <mergeCell ref="J68:J69"/>
    <mergeCell ref="K68:K69"/>
    <mergeCell ref="L68:L69"/>
    <mergeCell ref="W64:W65"/>
    <mergeCell ref="N64:N65"/>
    <mergeCell ref="O64:O65"/>
    <mergeCell ref="P64:P65"/>
    <mergeCell ref="T64:T65"/>
    <mergeCell ref="O68:O69"/>
    <mergeCell ref="P68:P69"/>
    <mergeCell ref="V72:V73"/>
    <mergeCell ref="W72:W73"/>
    <mergeCell ref="O72:O73"/>
    <mergeCell ref="P72:P73"/>
    <mergeCell ref="N72:N73"/>
    <mergeCell ref="M72:M73"/>
    <mergeCell ref="R72:R73"/>
    <mergeCell ref="S72:S73"/>
    <mergeCell ref="T72:T73"/>
    <mergeCell ref="U72:U73"/>
    <mergeCell ref="E72:E73"/>
    <mergeCell ref="F72:F73"/>
    <mergeCell ref="G72:G73"/>
    <mergeCell ref="H72:H73"/>
    <mergeCell ref="B79:B82"/>
    <mergeCell ref="E84:E85"/>
    <mergeCell ref="F84:F85"/>
    <mergeCell ref="E80:E81"/>
    <mergeCell ref="F80:F81"/>
    <mergeCell ref="C79:C82"/>
    <mergeCell ref="D79:D82"/>
    <mergeCell ref="C83:C86"/>
    <mergeCell ref="D83:D86"/>
    <mergeCell ref="G80:G81"/>
    <mergeCell ref="H80:H81"/>
    <mergeCell ref="G84:G85"/>
    <mergeCell ref="H84:H85"/>
    <mergeCell ref="B83:B86"/>
    <mergeCell ref="B71:B74"/>
    <mergeCell ref="C71:C72"/>
    <mergeCell ref="D71:D72"/>
    <mergeCell ref="B75:B78"/>
    <mergeCell ref="C75:C78"/>
    <mergeCell ref="D75:D78"/>
    <mergeCell ref="E76:E77"/>
    <mergeCell ref="F76:F77"/>
    <mergeCell ref="G76:G77"/>
    <mergeCell ref="I84:I85"/>
    <mergeCell ref="J84:J85"/>
    <mergeCell ref="O80:O81"/>
    <mergeCell ref="P80:P81"/>
    <mergeCell ref="I80:I81"/>
    <mergeCell ref="J80:J81"/>
    <mergeCell ref="K80:K81"/>
    <mergeCell ref="L80:L81"/>
    <mergeCell ref="M80:M81"/>
    <mergeCell ref="N80:N81"/>
    <mergeCell ref="Y84:Y85"/>
    <mergeCell ref="B87:B90"/>
    <mergeCell ref="N88:N89"/>
    <mergeCell ref="O88:O89"/>
    <mergeCell ref="P88:P89"/>
    <mergeCell ref="T88:T89"/>
    <mergeCell ref="E88:E89"/>
    <mergeCell ref="F88:F89"/>
    <mergeCell ref="G88:G89"/>
    <mergeCell ref="H88:H89"/>
    <mergeCell ref="U84:U85"/>
    <mergeCell ref="V84:V85"/>
    <mergeCell ref="K84:K85"/>
    <mergeCell ref="L84:L85"/>
    <mergeCell ref="M84:M85"/>
    <mergeCell ref="N84:N85"/>
    <mergeCell ref="W84:W85"/>
    <mergeCell ref="X84:X85"/>
    <mergeCell ref="O84:O85"/>
    <mergeCell ref="P84:P85"/>
    <mergeCell ref="T84:T85"/>
    <mergeCell ref="Q84:Q85"/>
    <mergeCell ref="C87:C90"/>
    <mergeCell ref="D87:D90"/>
    <mergeCell ref="I88:I89"/>
    <mergeCell ref="J88:J89"/>
    <mergeCell ref="K88:K89"/>
    <mergeCell ref="L88:L89"/>
    <mergeCell ref="C25:C26"/>
    <mergeCell ref="D25:D26"/>
    <mergeCell ref="Q24:Q25"/>
    <mergeCell ref="R24:R25"/>
    <mergeCell ref="S24:S25"/>
    <mergeCell ref="U24:U25"/>
    <mergeCell ref="V24:V25"/>
    <mergeCell ref="W24:W25"/>
    <mergeCell ref="M24:M25"/>
    <mergeCell ref="I24:I25"/>
    <mergeCell ref="A23:A24"/>
    <mergeCell ref="B23:B26"/>
    <mergeCell ref="C23:C24"/>
    <mergeCell ref="D23:D24"/>
    <mergeCell ref="E24:E25"/>
    <mergeCell ref="F24:F25"/>
    <mergeCell ref="G24:G25"/>
    <mergeCell ref="H24:H25"/>
    <mergeCell ref="J24:J25"/>
    <mergeCell ref="K24:K25"/>
    <mergeCell ref="L24:L25"/>
    <mergeCell ref="N24:N25"/>
    <mergeCell ref="O24:O25"/>
    <mergeCell ref="P24:P25"/>
    <mergeCell ref="T24:T25"/>
    <mergeCell ref="B67:B70"/>
    <mergeCell ref="Z6:AB6"/>
    <mergeCell ref="Z16:Z17"/>
    <mergeCell ref="AA16:AA17"/>
    <mergeCell ref="AB16:AB17"/>
    <mergeCell ref="Z12:Z13"/>
    <mergeCell ref="AA12:AA13"/>
    <mergeCell ref="AB12:AB13"/>
    <mergeCell ref="Q64:Q65"/>
    <mergeCell ref="S40:S41"/>
    <mergeCell ref="S44:S45"/>
    <mergeCell ref="J52:J53"/>
    <mergeCell ref="K52:K53"/>
    <mergeCell ref="L52:L53"/>
    <mergeCell ref="P52:P53"/>
    <mergeCell ref="S52:S53"/>
    <mergeCell ref="Q52:Q53"/>
    <mergeCell ref="R52:R53"/>
    <mergeCell ref="R60:R61"/>
    <mergeCell ref="S60:S61"/>
    <mergeCell ref="Q6:S6"/>
    <mergeCell ref="Q8:Q9"/>
    <mergeCell ref="R8:R9"/>
    <mergeCell ref="S8:S9"/>
    <mergeCell ref="R12:R13"/>
    <mergeCell ref="S12:S13"/>
    <mergeCell ref="Q32:Q33"/>
    <mergeCell ref="R32:R33"/>
    <mergeCell ref="S32:S33"/>
    <mergeCell ref="R36:R37"/>
    <mergeCell ref="S36:S37"/>
    <mergeCell ref="S56:S57"/>
    <mergeCell ref="Q60:Q61"/>
    <mergeCell ref="B31:B34"/>
    <mergeCell ref="B35:B38"/>
    <mergeCell ref="D67:D68"/>
    <mergeCell ref="C61:C62"/>
    <mergeCell ref="AC52:AC53"/>
    <mergeCell ref="Z40:Z41"/>
    <mergeCell ref="AA40:AA41"/>
    <mergeCell ref="AB40:AB41"/>
    <mergeCell ref="Z44:Z45"/>
    <mergeCell ref="AA44:AA45"/>
    <mergeCell ref="AB44:AB45"/>
    <mergeCell ref="O52:O53"/>
    <mergeCell ref="Z36:Z37"/>
    <mergeCell ref="AA36:AA37"/>
    <mergeCell ref="AB36:AB37"/>
    <mergeCell ref="Z52:Z53"/>
    <mergeCell ref="AA52:AA53"/>
    <mergeCell ref="AB52:AB53"/>
    <mergeCell ref="Y52:Y53"/>
    <mergeCell ref="C53:C54"/>
    <mergeCell ref="D53:D54"/>
    <mergeCell ref="U52:U53"/>
    <mergeCell ref="V52:V53"/>
    <mergeCell ref="H56:H57"/>
    <mergeCell ref="N50:P50"/>
    <mergeCell ref="Q50:S50"/>
    <mergeCell ref="T50:V50"/>
    <mergeCell ref="W50:Y50"/>
    <mergeCell ref="K56:K57"/>
    <mergeCell ref="L56:L57"/>
    <mergeCell ref="B63:B66"/>
    <mergeCell ref="B59:B62"/>
    <mergeCell ref="AZ7:AZ8"/>
    <mergeCell ref="AZ9:AZ10"/>
    <mergeCell ref="AZ15:AZ16"/>
    <mergeCell ref="AZ17:AZ18"/>
    <mergeCell ref="AZ19:AZ20"/>
    <mergeCell ref="AZ21:AZ22"/>
    <mergeCell ref="AZ11:AZ12"/>
    <mergeCell ref="AZ13:AZ14"/>
    <mergeCell ref="AZ55:AZ56"/>
    <mergeCell ref="AZ57:AZ58"/>
    <mergeCell ref="AZ187:AZ188"/>
    <mergeCell ref="AZ189:AZ190"/>
    <mergeCell ref="C73:C74"/>
    <mergeCell ref="D73:D74"/>
    <mergeCell ref="Q80:Q81"/>
    <mergeCell ref="R80:R81"/>
    <mergeCell ref="S80:S81"/>
    <mergeCell ref="Q72:Q73"/>
    <mergeCell ref="W52:W53"/>
    <mergeCell ref="X52:X53"/>
    <mergeCell ref="I52:I53"/>
    <mergeCell ref="T52:T53"/>
    <mergeCell ref="Q68:Q69"/>
    <mergeCell ref="R68:R69"/>
    <mergeCell ref="S68:S69"/>
    <mergeCell ref="Y24:Y25"/>
    <mergeCell ref="X88:X89"/>
    <mergeCell ref="Y88:Y89"/>
    <mergeCell ref="X24:X25"/>
    <mergeCell ref="M88:M89"/>
    <mergeCell ref="U88:U89"/>
    <mergeCell ref="V88:V89"/>
    <mergeCell ref="AZ23:AZ24"/>
    <mergeCell ref="AZ25:AZ26"/>
    <mergeCell ref="AZ27:AZ28"/>
    <mergeCell ref="AZ29:AZ30"/>
    <mergeCell ref="AZ31:AZ34"/>
    <mergeCell ref="AZ35:AZ38"/>
    <mergeCell ref="AZ51:AZ52"/>
    <mergeCell ref="AZ53:AZ54"/>
    <mergeCell ref="AZ59:AZ60"/>
    <mergeCell ref="AZ61:AZ62"/>
    <mergeCell ref="AZ63:AZ64"/>
    <mergeCell ref="AZ65:AZ66"/>
    <mergeCell ref="AZ111:AZ112"/>
    <mergeCell ref="AZ113:AZ114"/>
    <mergeCell ref="AZ115:AZ116"/>
    <mergeCell ref="AZ117:AZ118"/>
    <mergeCell ref="AZ99:AZ100"/>
    <mergeCell ref="AZ103:AZ104"/>
    <mergeCell ref="AZ105:AZ106"/>
    <mergeCell ref="AZ107:AZ108"/>
    <mergeCell ref="AZ109:AZ110"/>
    <mergeCell ref="AZ75:AZ78"/>
    <mergeCell ref="AZ101:AZ102"/>
    <mergeCell ref="AZ79:AZ82"/>
    <mergeCell ref="AZ83:AZ86"/>
    <mergeCell ref="AZ87:AZ90"/>
    <mergeCell ref="AZ95:AZ96"/>
    <mergeCell ref="AZ97:AZ98"/>
    <mergeCell ref="AZ151:AZ152"/>
    <mergeCell ref="AZ153:AZ154"/>
    <mergeCell ref="AZ67:AZ68"/>
    <mergeCell ref="AZ69:AZ70"/>
    <mergeCell ref="AZ71:AZ72"/>
    <mergeCell ref="AZ73:AZ74"/>
    <mergeCell ref="AZ127:AZ130"/>
    <mergeCell ref="AZ131:AZ134"/>
    <mergeCell ref="AZ39:AZ42"/>
    <mergeCell ref="AZ43:AZ46"/>
    <mergeCell ref="AZ139:AZ140"/>
    <mergeCell ref="AZ141:AZ142"/>
    <mergeCell ref="AZ147:AZ148"/>
    <mergeCell ref="AZ149:AZ150"/>
    <mergeCell ref="AZ143:AZ144"/>
    <mergeCell ref="AZ145:AZ146"/>
    <mergeCell ref="AZ119:AZ122"/>
    <mergeCell ref="AZ123:AZ126"/>
  </mergeCells>
  <phoneticPr fontId="3"/>
  <conditionalFormatting sqref="E7:AP46 E51:AP90 E95:AP135 E139:AP179">
    <cfRule type="cellIs" dxfId="20" priority="3" stopIfTrue="1" operator="between">
      <formula>-100</formula>
      <formula>100</formula>
    </cfRule>
  </conditionalFormatting>
  <conditionalFormatting sqref="E183:AP223">
    <cfRule type="cellIs" dxfId="19" priority="2" stopIfTrue="1" operator="between">
      <formula>-100</formula>
      <formula>100</formula>
    </cfRule>
  </conditionalFormatting>
  <conditionalFormatting sqref="E227:AP267">
    <cfRule type="cellIs" dxfId="18" priority="1" stopIfTrue="1" operator="between">
      <formula>-100</formula>
      <formula>100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orientation="portrait" r:id="rId1"/>
  <headerFooter alignWithMargins="0"/>
  <rowBreaks count="1" manualBreakCount="1">
    <brk id="178" min="1" max="4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A339"/>
  <sheetViews>
    <sheetView view="pageBreakPreview" zoomScale="85" zoomScaleNormal="100" zoomScaleSheetLayoutView="85" workbookViewId="0">
      <selection activeCell="R60" sqref="R60:R61"/>
    </sheetView>
  </sheetViews>
  <sheetFormatPr defaultRowHeight="27.75" customHeight="1"/>
  <cols>
    <col min="2" max="2" width="3.625" customWidth="1"/>
    <col min="3" max="3" width="15.625" customWidth="1"/>
    <col min="4" max="4" width="11" style="139" bestFit="1" customWidth="1"/>
    <col min="5" max="19" width="3" style="19" customWidth="1"/>
    <col min="20" max="22" width="3" style="37" customWidth="1"/>
    <col min="23" max="26" width="3" style="19" hidden="1" customWidth="1"/>
    <col min="27" max="27" width="3" style="20" hidden="1" customWidth="1"/>
    <col min="28" max="34" width="3" style="19" hidden="1" customWidth="1"/>
    <col min="35" max="35" width="3" style="19" customWidth="1"/>
    <col min="36" max="36" width="3.125" style="19" customWidth="1"/>
    <col min="37" max="40" width="3" style="19" customWidth="1"/>
    <col min="41" max="42" width="3.625" style="19" customWidth="1"/>
    <col min="43" max="43" width="3.625" customWidth="1"/>
    <col min="44" max="44" width="6.625" customWidth="1"/>
    <col min="45" max="45" width="4.375" customWidth="1"/>
  </cols>
  <sheetData>
    <row r="2" spans="1:52" ht="18" customHeight="1">
      <c r="B2" s="5" t="s">
        <v>17</v>
      </c>
    </row>
    <row r="3" spans="1:52" ht="12" hidden="1" customHeight="1"/>
    <row r="4" spans="1:52" ht="13.5" hidden="1">
      <c r="B4" t="s">
        <v>81</v>
      </c>
    </row>
    <row r="5" spans="1:52" ht="5.25" hidden="1" customHeight="1"/>
    <row r="6" spans="1:52" s="4" customFormat="1" ht="15" hidden="1" customHeight="1">
      <c r="B6" s="3" t="s">
        <v>82</v>
      </c>
      <c r="C6" s="2" t="s">
        <v>13</v>
      </c>
      <c r="D6" s="13" t="s">
        <v>10</v>
      </c>
      <c r="E6" s="407">
        <v>1</v>
      </c>
      <c r="F6" s="408"/>
      <c r="G6" s="409"/>
      <c r="H6" s="407">
        <v>2</v>
      </c>
      <c r="I6" s="408"/>
      <c r="J6" s="409"/>
      <c r="K6" s="407">
        <v>3</v>
      </c>
      <c r="L6" s="408"/>
      <c r="M6" s="409"/>
      <c r="N6" s="407">
        <v>4</v>
      </c>
      <c r="O6" s="408"/>
      <c r="P6" s="409"/>
      <c r="Q6" s="407">
        <v>5</v>
      </c>
      <c r="R6" s="408"/>
      <c r="S6" s="409"/>
      <c r="T6" s="407">
        <v>6</v>
      </c>
      <c r="U6" s="408"/>
      <c r="V6" s="409"/>
      <c r="W6" s="407">
        <v>7</v>
      </c>
      <c r="X6" s="408"/>
      <c r="Y6" s="409"/>
      <c r="Z6" s="413">
        <v>8</v>
      </c>
      <c r="AA6" s="414"/>
      <c r="AB6" s="415"/>
      <c r="AC6" s="407">
        <v>9</v>
      </c>
      <c r="AD6" s="408"/>
      <c r="AE6" s="409"/>
      <c r="AF6" s="407">
        <v>10</v>
      </c>
      <c r="AG6" s="408"/>
      <c r="AH6" s="409"/>
      <c r="AI6" s="407" t="s">
        <v>11</v>
      </c>
      <c r="AJ6" s="408"/>
      <c r="AK6" s="409"/>
      <c r="AL6" s="410" t="s">
        <v>14</v>
      </c>
      <c r="AM6" s="411"/>
      <c r="AN6" s="412"/>
      <c r="AO6" s="407" t="s">
        <v>12</v>
      </c>
      <c r="AP6" s="409"/>
      <c r="AQ6" s="11"/>
      <c r="AR6" s="12"/>
    </row>
    <row r="7" spans="1:52" ht="9" hidden="1" customHeight="1">
      <c r="A7" s="353" t="e">
        <f>VLOOKUP(AY7,otoko,2)</f>
        <v>#REF!</v>
      </c>
      <c r="B7" s="392">
        <v>1</v>
      </c>
      <c r="C7" s="403" t="e">
        <f>VLOOKUP(A7,MLIST,2,TRUE)&amp;"　"&amp;VLOOKUP(A7,MLIST,3,TRUE)</f>
        <v>#REF!</v>
      </c>
      <c r="D7" s="405" t="e">
        <f>VLOOKUP(A7,MLIST,4,TRUE)</f>
        <v>#REF!</v>
      </c>
      <c r="E7" s="21">
        <f>IF(E8&gt;G8,1,0)</f>
        <v>0</v>
      </c>
      <c r="F7" s="22"/>
      <c r="G7" s="23">
        <f>IF(G8&gt;E8,1,0)</f>
        <v>0</v>
      </c>
      <c r="H7" s="21">
        <f>IF(H8&gt;J8,1,0)</f>
        <v>0</v>
      </c>
      <c r="I7" s="22"/>
      <c r="J7" s="23">
        <f>IF(J8&gt;H8,1,0)</f>
        <v>0</v>
      </c>
      <c r="K7" s="21">
        <f>IF(K8&gt;M8,1,0)</f>
        <v>0</v>
      </c>
      <c r="L7" s="22"/>
      <c r="M7" s="23">
        <f>IF(M8&gt;K8,1,0)</f>
        <v>0</v>
      </c>
      <c r="N7" s="21">
        <f>IF(N8&gt;P8,1,0)</f>
        <v>0</v>
      </c>
      <c r="O7" s="22"/>
      <c r="P7" s="23">
        <f>IF(P8&gt;N8,1,0)</f>
        <v>0</v>
      </c>
      <c r="Q7" s="105">
        <f>IF(Q8&gt;S8,1,0)</f>
        <v>0</v>
      </c>
      <c r="R7" s="106"/>
      <c r="S7" s="107">
        <f>IF(S8&gt;Q8,1,0)</f>
        <v>0</v>
      </c>
      <c r="T7" s="146">
        <f>IF(T8&gt;V8,1,0)</f>
        <v>0</v>
      </c>
      <c r="U7" s="147"/>
      <c r="V7" s="148">
        <f>IF(V8&gt;T8,1,0)</f>
        <v>0</v>
      </c>
      <c r="W7" s="21">
        <f>IF(W8&gt;Y8,1,0)</f>
        <v>0</v>
      </c>
      <c r="X7" s="22"/>
      <c r="Y7" s="23">
        <f>IF(Y8&gt;W8,1,0)</f>
        <v>0</v>
      </c>
      <c r="Z7" s="21">
        <f>IF(Z8&gt;AB8,1,0)</f>
        <v>0</v>
      </c>
      <c r="AA7" s="22"/>
      <c r="AB7" s="23">
        <f>IF(AB8&gt;Z8,1,0)</f>
        <v>0</v>
      </c>
      <c r="AC7" s="21">
        <f>IF(AC8&gt;AE8,1,0)</f>
        <v>0</v>
      </c>
      <c r="AD7" s="22"/>
      <c r="AE7" s="23">
        <f>IF(AE8&gt;AC8,1,0)</f>
        <v>0</v>
      </c>
      <c r="AF7" s="21">
        <f>IF(AF8&gt;AH8,1,0)</f>
        <v>0</v>
      </c>
      <c r="AG7" s="22"/>
      <c r="AH7" s="23">
        <f>IF(AH8&gt;AF8,1,0)</f>
        <v>0</v>
      </c>
      <c r="AI7" s="21"/>
      <c r="AJ7" s="22"/>
      <c r="AK7" s="23"/>
      <c r="AL7" s="24"/>
      <c r="AM7" s="25"/>
      <c r="AN7" s="26"/>
      <c r="AO7" s="376" t="e">
        <f>RANK(AV7,AV$7:AW$46)</f>
        <v>#DIV/0!</v>
      </c>
      <c r="AP7" s="377"/>
      <c r="AQ7" s="9"/>
      <c r="AR7" s="10"/>
      <c r="AS7" s="380" t="e">
        <f>AI8/(AI8+AK8)</f>
        <v>#DIV/0!</v>
      </c>
      <c r="AT7" s="381"/>
      <c r="AU7" s="365"/>
      <c r="AV7" s="380" t="e">
        <f>AS7+AU7</f>
        <v>#DIV/0!</v>
      </c>
      <c r="AW7" s="381"/>
      <c r="AY7" s="365">
        <v>9</v>
      </c>
      <c r="AZ7" s="365">
        <v>9</v>
      </c>
    </row>
    <row r="8" spans="1:52" ht="9" hidden="1" customHeight="1">
      <c r="A8" s="354"/>
      <c r="B8" s="393"/>
      <c r="C8" s="404"/>
      <c r="D8" s="406"/>
      <c r="E8" s="382"/>
      <c r="F8" s="387"/>
      <c r="G8" s="383"/>
      <c r="H8" s="382"/>
      <c r="I8" s="387" t="s">
        <v>83</v>
      </c>
      <c r="J8" s="383"/>
      <c r="K8" s="382"/>
      <c r="L8" s="387" t="s">
        <v>83</v>
      </c>
      <c r="M8" s="383"/>
      <c r="N8" s="382"/>
      <c r="O8" s="387" t="s">
        <v>83</v>
      </c>
      <c r="P8" s="383"/>
      <c r="Q8" s="443"/>
      <c r="R8" s="445" t="s">
        <v>27</v>
      </c>
      <c r="S8" s="441"/>
      <c r="T8" s="531"/>
      <c r="U8" s="532" t="s">
        <v>27</v>
      </c>
      <c r="V8" s="326"/>
      <c r="W8" s="382"/>
      <c r="X8" s="387" t="s">
        <v>83</v>
      </c>
      <c r="Y8" s="383"/>
      <c r="Z8" s="382"/>
      <c r="AA8" s="359" t="s">
        <v>83</v>
      </c>
      <c r="AB8" s="383"/>
      <c r="AC8" s="382"/>
      <c r="AD8" s="387" t="s">
        <v>83</v>
      </c>
      <c r="AE8" s="383"/>
      <c r="AF8" s="382"/>
      <c r="AG8" s="387" t="s">
        <v>83</v>
      </c>
      <c r="AH8" s="383"/>
      <c r="AI8" s="382">
        <f>E7+H7+K7+N7+Q7+AF7+T7+W7+Z7+AC7</f>
        <v>0</v>
      </c>
      <c r="AJ8" s="387" t="s">
        <v>83</v>
      </c>
      <c r="AK8" s="383">
        <f>G7+J7+M7+P7+S7+AH7+V7+Y7+AB7+AE7</f>
        <v>0</v>
      </c>
      <c r="AL8" s="382">
        <f>E8+H8+K8+N8+Q8+AF8+T8+W8+Z8+AC8+AF8</f>
        <v>0</v>
      </c>
      <c r="AM8" s="387" t="s">
        <v>83</v>
      </c>
      <c r="AN8" s="383">
        <f>G8+J8+M8+P8+S8+AH8+V8+Y8+AB8+AE8+AH8</f>
        <v>0</v>
      </c>
      <c r="AO8" s="358"/>
      <c r="AP8" s="360"/>
      <c r="AQ8" s="9"/>
      <c r="AR8" s="10"/>
      <c r="AS8" s="382"/>
      <c r="AT8" s="383"/>
      <c r="AU8" s="365"/>
      <c r="AV8" s="382"/>
      <c r="AW8" s="383"/>
      <c r="AY8" s="365"/>
      <c r="AZ8" s="365"/>
    </row>
    <row r="9" spans="1:52" ht="9" hidden="1" customHeight="1">
      <c r="A9" s="353" t="e">
        <f>VLOOKUP(AY9,otoko,2)</f>
        <v>#REF!</v>
      </c>
      <c r="B9" s="393"/>
      <c r="C9" s="399" t="e">
        <f>VLOOKUP(A9,MLIST,2,TRUE)&amp;"　"&amp;VLOOKUP(A9,MLIST,3,TRUE)</f>
        <v>#REF!</v>
      </c>
      <c r="D9" s="401" t="e">
        <f>VLOOKUP(A9,MLIST,4,TRUE)</f>
        <v>#REF!</v>
      </c>
      <c r="E9" s="382"/>
      <c r="F9" s="387"/>
      <c r="G9" s="383"/>
      <c r="H9" s="382"/>
      <c r="I9" s="387"/>
      <c r="J9" s="383"/>
      <c r="K9" s="382"/>
      <c r="L9" s="387"/>
      <c r="M9" s="383"/>
      <c r="N9" s="382"/>
      <c r="O9" s="387"/>
      <c r="P9" s="383"/>
      <c r="Q9" s="443"/>
      <c r="R9" s="445"/>
      <c r="S9" s="441"/>
      <c r="T9" s="531"/>
      <c r="U9" s="532"/>
      <c r="V9" s="326"/>
      <c r="W9" s="382"/>
      <c r="X9" s="387"/>
      <c r="Y9" s="383"/>
      <c r="Z9" s="382"/>
      <c r="AA9" s="359"/>
      <c r="AB9" s="383"/>
      <c r="AC9" s="382"/>
      <c r="AD9" s="387"/>
      <c r="AE9" s="383"/>
      <c r="AF9" s="382"/>
      <c r="AG9" s="387"/>
      <c r="AH9" s="383"/>
      <c r="AI9" s="382"/>
      <c r="AJ9" s="387"/>
      <c r="AK9" s="383"/>
      <c r="AL9" s="382"/>
      <c r="AM9" s="387"/>
      <c r="AN9" s="383"/>
      <c r="AO9" s="358"/>
      <c r="AP9" s="360"/>
      <c r="AQ9" s="9"/>
      <c r="AR9" s="10"/>
      <c r="AS9" s="382"/>
      <c r="AT9" s="383"/>
      <c r="AU9" s="365"/>
      <c r="AV9" s="382"/>
      <c r="AW9" s="383"/>
      <c r="AY9" s="365">
        <f>AY7+1</f>
        <v>10</v>
      </c>
      <c r="AZ9" s="365">
        <f>AZ7+1</f>
        <v>10</v>
      </c>
    </row>
    <row r="10" spans="1:52" ht="9" hidden="1" customHeight="1">
      <c r="A10" s="354"/>
      <c r="B10" s="394"/>
      <c r="C10" s="400"/>
      <c r="D10" s="402"/>
      <c r="E10" s="27"/>
      <c r="F10" s="28"/>
      <c r="G10" s="29"/>
      <c r="H10" s="27"/>
      <c r="I10" s="28"/>
      <c r="J10" s="29"/>
      <c r="K10" s="27"/>
      <c r="L10" s="28"/>
      <c r="M10" s="29"/>
      <c r="N10" s="27"/>
      <c r="O10" s="28"/>
      <c r="P10" s="29"/>
      <c r="Q10" s="108"/>
      <c r="R10" s="109"/>
      <c r="S10" s="110"/>
      <c r="T10" s="149"/>
      <c r="U10" s="150"/>
      <c r="V10" s="151"/>
      <c r="W10" s="27"/>
      <c r="X10" s="28"/>
      <c r="Y10" s="29"/>
      <c r="Z10" s="27"/>
      <c r="AA10" s="31"/>
      <c r="AB10" s="29"/>
      <c r="AC10" s="27"/>
      <c r="AD10" s="28"/>
      <c r="AE10" s="29"/>
      <c r="AF10" s="27"/>
      <c r="AG10" s="28"/>
      <c r="AH10" s="29"/>
      <c r="AI10" s="27"/>
      <c r="AJ10" s="28"/>
      <c r="AK10" s="29"/>
      <c r="AL10" s="366">
        <f>AL8-AN8</f>
        <v>0</v>
      </c>
      <c r="AM10" s="367"/>
      <c r="AN10" s="368"/>
      <c r="AO10" s="378"/>
      <c r="AP10" s="379"/>
      <c r="AQ10" s="9"/>
      <c r="AR10" s="10"/>
      <c r="AS10" s="384"/>
      <c r="AT10" s="385"/>
      <c r="AU10" s="365"/>
      <c r="AV10" s="384"/>
      <c r="AW10" s="385"/>
      <c r="AY10" s="365"/>
      <c r="AZ10" s="365"/>
    </row>
    <row r="11" spans="1:52" ht="9" hidden="1" customHeight="1">
      <c r="A11" s="353" t="e">
        <f>VLOOKUP(AY11,otoko,2)</f>
        <v>#REF!</v>
      </c>
      <c r="B11" s="392">
        <v>2</v>
      </c>
      <c r="C11" s="403" t="e">
        <f>VLOOKUP(A11,MLIST,2,TRUE)&amp;"　"&amp;VLOOKUP(A11,MLIST,3,TRUE)</f>
        <v>#REF!</v>
      </c>
      <c r="D11" s="405" t="e">
        <f>VLOOKUP(A11,MLIST,4,TRUE)</f>
        <v>#REF!</v>
      </c>
      <c r="E11" s="21">
        <f>IF(E12&gt;G12,1,0)</f>
        <v>0</v>
      </c>
      <c r="F11" s="22"/>
      <c r="G11" s="23">
        <f>IF(G12&gt;E12,1,0)</f>
        <v>0</v>
      </c>
      <c r="H11" s="21">
        <f>IF(H12&gt;J12,1,0)</f>
        <v>0</v>
      </c>
      <c r="I11" s="22"/>
      <c r="J11" s="23">
        <f>IF(J12&gt;H12,1,0)</f>
        <v>0</v>
      </c>
      <c r="K11" s="21">
        <f>IF(K12&gt;M12,1,0)</f>
        <v>0</v>
      </c>
      <c r="L11" s="22"/>
      <c r="M11" s="23">
        <f>IF(M12&gt;K12,1,0)</f>
        <v>0</v>
      </c>
      <c r="N11" s="21">
        <f>IF(N12&gt;P12,1,0)</f>
        <v>0</v>
      </c>
      <c r="O11" s="22"/>
      <c r="P11" s="23">
        <f>IF(P12&gt;N12,1,0)</f>
        <v>0</v>
      </c>
      <c r="Q11" s="105">
        <f>IF(Q12&gt;S12,1,0)</f>
        <v>0</v>
      </c>
      <c r="R11" s="106"/>
      <c r="S11" s="107">
        <f>IF(S12&gt;Q12,1,0)</f>
        <v>0</v>
      </c>
      <c r="T11" s="146">
        <f>IF(T12&gt;V12,1,0)</f>
        <v>0</v>
      </c>
      <c r="U11" s="147"/>
      <c r="V11" s="148">
        <f>IF(V12&gt;T12,1,0)</f>
        <v>0</v>
      </c>
      <c r="W11" s="21">
        <f>IF(W12&gt;Y12,1,0)</f>
        <v>0</v>
      </c>
      <c r="X11" s="22"/>
      <c r="Y11" s="23">
        <f>IF(Y12&gt;W12,1,0)</f>
        <v>0</v>
      </c>
      <c r="Z11" s="21">
        <f>IF(Z12&gt;AB12,1,0)</f>
        <v>0</v>
      </c>
      <c r="AA11" s="22"/>
      <c r="AB11" s="23">
        <f>IF(AB12&gt;Z12,1,0)</f>
        <v>0</v>
      </c>
      <c r="AC11" s="21">
        <f>IF(AC12&gt;AE12,1,0)</f>
        <v>0</v>
      </c>
      <c r="AD11" s="22"/>
      <c r="AE11" s="23">
        <f>IF(AE12&gt;AC12,1,0)</f>
        <v>0</v>
      </c>
      <c r="AF11" s="21">
        <f>IF(AF12&gt;AH12,1,0)</f>
        <v>0</v>
      </c>
      <c r="AG11" s="22"/>
      <c r="AH11" s="23">
        <f>IF(AH12&gt;AF12,1,0)</f>
        <v>0</v>
      </c>
      <c r="AI11" s="21"/>
      <c r="AJ11" s="22"/>
      <c r="AK11" s="23"/>
      <c r="AL11" s="24"/>
      <c r="AM11" s="25"/>
      <c r="AN11" s="26"/>
      <c r="AO11" s="376" t="e">
        <f>RANK(AV11,AV$7:AW$46)</f>
        <v>#DIV/0!</v>
      </c>
      <c r="AP11" s="377"/>
      <c r="AQ11" s="9"/>
      <c r="AR11" s="10"/>
      <c r="AS11" s="380" t="e">
        <f>AI12/(AI12+AK12)</f>
        <v>#DIV/0!</v>
      </c>
      <c r="AT11" s="381"/>
      <c r="AU11" s="365"/>
      <c r="AV11" s="380" t="e">
        <f>AS11+AU11</f>
        <v>#DIV/0!</v>
      </c>
      <c r="AW11" s="381"/>
      <c r="AY11" s="365">
        <f>AY57+1</f>
        <v>23</v>
      </c>
      <c r="AZ11" s="365">
        <f>AZ57+1</f>
        <v>23</v>
      </c>
    </row>
    <row r="12" spans="1:52" ht="9" hidden="1" customHeight="1">
      <c r="A12" s="354"/>
      <c r="B12" s="393"/>
      <c r="C12" s="404"/>
      <c r="D12" s="406"/>
      <c r="E12" s="382">
        <f>J8</f>
        <v>0</v>
      </c>
      <c r="F12" s="387" t="s">
        <v>83</v>
      </c>
      <c r="G12" s="383">
        <f>H8</f>
        <v>0</v>
      </c>
      <c r="H12" s="382"/>
      <c r="I12" s="387"/>
      <c r="J12" s="383"/>
      <c r="K12" s="382"/>
      <c r="L12" s="387" t="s">
        <v>83</v>
      </c>
      <c r="M12" s="383"/>
      <c r="N12" s="382"/>
      <c r="O12" s="387" t="s">
        <v>83</v>
      </c>
      <c r="P12" s="383"/>
      <c r="Q12" s="443"/>
      <c r="R12" s="445" t="s">
        <v>27</v>
      </c>
      <c r="S12" s="441"/>
      <c r="T12" s="531"/>
      <c r="U12" s="532" t="s">
        <v>27</v>
      </c>
      <c r="V12" s="326"/>
      <c r="W12" s="382"/>
      <c r="X12" s="387" t="s">
        <v>83</v>
      </c>
      <c r="Y12" s="383"/>
      <c r="Z12" s="382"/>
      <c r="AA12" s="359" t="s">
        <v>83</v>
      </c>
      <c r="AB12" s="383"/>
      <c r="AC12" s="382"/>
      <c r="AD12" s="387" t="s">
        <v>83</v>
      </c>
      <c r="AE12" s="383"/>
      <c r="AF12" s="382"/>
      <c r="AG12" s="387" t="s">
        <v>83</v>
      </c>
      <c r="AH12" s="383"/>
      <c r="AI12" s="382">
        <f>E11+H11+K11+N11+Q11+AF11+T11+W11+Z11+AC11</f>
        <v>0</v>
      </c>
      <c r="AJ12" s="387" t="s">
        <v>83</v>
      </c>
      <c r="AK12" s="383">
        <f>G11+J11+M11+P11+S11+AH11+V11+Y11+AB11+AE11</f>
        <v>0</v>
      </c>
      <c r="AL12" s="382">
        <f>E12+H12+K12+N12+Q12+AF12+T12+W12+Z12+AC12+AF12</f>
        <v>0</v>
      </c>
      <c r="AM12" s="387" t="s">
        <v>83</v>
      </c>
      <c r="AN12" s="383">
        <f>G12+J12+M12+P12+S12+AH12+V12+Y12+AB12+AE12+AH12</f>
        <v>0</v>
      </c>
      <c r="AO12" s="358"/>
      <c r="AP12" s="360"/>
      <c r="AQ12" s="9"/>
      <c r="AR12" s="10"/>
      <c r="AS12" s="382"/>
      <c r="AT12" s="383"/>
      <c r="AU12" s="365"/>
      <c r="AV12" s="382"/>
      <c r="AW12" s="383"/>
      <c r="AY12" s="365"/>
      <c r="AZ12" s="365"/>
    </row>
    <row r="13" spans="1:52" ht="9" hidden="1" customHeight="1">
      <c r="A13" s="353" t="e">
        <f>VLOOKUP(AY13,otoko,2)</f>
        <v>#REF!</v>
      </c>
      <c r="B13" s="393"/>
      <c r="C13" s="399" t="e">
        <f>VLOOKUP(A13,MLIST,2,TRUE)&amp;"　"&amp;VLOOKUP(A13,MLIST,3,TRUE)</f>
        <v>#REF!</v>
      </c>
      <c r="D13" s="401" t="e">
        <f>VLOOKUP(A13,MLIST,4,TRUE)</f>
        <v>#REF!</v>
      </c>
      <c r="E13" s="382"/>
      <c r="F13" s="387"/>
      <c r="G13" s="383"/>
      <c r="H13" s="382"/>
      <c r="I13" s="387"/>
      <c r="J13" s="383"/>
      <c r="K13" s="382"/>
      <c r="L13" s="387"/>
      <c r="M13" s="383"/>
      <c r="N13" s="382"/>
      <c r="O13" s="387"/>
      <c r="P13" s="383"/>
      <c r="Q13" s="443"/>
      <c r="R13" s="445"/>
      <c r="S13" s="441"/>
      <c r="T13" s="531"/>
      <c r="U13" s="532"/>
      <c r="V13" s="326"/>
      <c r="W13" s="382"/>
      <c r="X13" s="387"/>
      <c r="Y13" s="383"/>
      <c r="Z13" s="382"/>
      <c r="AA13" s="359"/>
      <c r="AB13" s="383"/>
      <c r="AC13" s="382"/>
      <c r="AD13" s="387"/>
      <c r="AE13" s="383"/>
      <c r="AF13" s="382"/>
      <c r="AG13" s="387"/>
      <c r="AH13" s="383"/>
      <c r="AI13" s="382"/>
      <c r="AJ13" s="387"/>
      <c r="AK13" s="383"/>
      <c r="AL13" s="382"/>
      <c r="AM13" s="387"/>
      <c r="AN13" s="383"/>
      <c r="AO13" s="358"/>
      <c r="AP13" s="360"/>
      <c r="AQ13" s="9"/>
      <c r="AR13" s="10"/>
      <c r="AS13" s="382"/>
      <c r="AT13" s="383"/>
      <c r="AU13" s="365"/>
      <c r="AV13" s="382"/>
      <c r="AW13" s="383"/>
      <c r="AY13" s="365">
        <f>AY11+1</f>
        <v>24</v>
      </c>
      <c r="AZ13" s="365">
        <f>AZ11+1</f>
        <v>24</v>
      </c>
    </row>
    <row r="14" spans="1:52" ht="9" hidden="1" customHeight="1">
      <c r="A14" s="354"/>
      <c r="B14" s="394"/>
      <c r="C14" s="400"/>
      <c r="D14" s="402"/>
      <c r="E14" s="27"/>
      <c r="F14" s="28"/>
      <c r="G14" s="29"/>
      <c r="H14" s="27"/>
      <c r="I14" s="28"/>
      <c r="J14" s="29"/>
      <c r="K14" s="27"/>
      <c r="L14" s="28"/>
      <c r="M14" s="29"/>
      <c r="N14" s="27"/>
      <c r="O14" s="28"/>
      <c r="P14" s="29"/>
      <c r="Q14" s="108"/>
      <c r="R14" s="109"/>
      <c r="S14" s="110"/>
      <c r="T14" s="149"/>
      <c r="U14" s="150"/>
      <c r="V14" s="151"/>
      <c r="W14" s="27"/>
      <c r="X14" s="28"/>
      <c r="Y14" s="29"/>
      <c r="Z14" s="27"/>
      <c r="AA14" s="31"/>
      <c r="AB14" s="29"/>
      <c r="AC14" s="27"/>
      <c r="AD14" s="28"/>
      <c r="AE14" s="29"/>
      <c r="AF14" s="27"/>
      <c r="AG14" s="28"/>
      <c r="AH14" s="29"/>
      <c r="AI14" s="27"/>
      <c r="AJ14" s="28"/>
      <c r="AK14" s="29"/>
      <c r="AL14" s="366">
        <f>AL12-AN12</f>
        <v>0</v>
      </c>
      <c r="AM14" s="367"/>
      <c r="AN14" s="368"/>
      <c r="AO14" s="378"/>
      <c r="AP14" s="379"/>
      <c r="AQ14" s="9"/>
      <c r="AR14" s="10"/>
      <c r="AS14" s="384"/>
      <c r="AT14" s="385"/>
      <c r="AU14" s="365"/>
      <c r="AV14" s="384"/>
      <c r="AW14" s="385"/>
      <c r="AY14" s="365"/>
      <c r="AZ14" s="365"/>
    </row>
    <row r="15" spans="1:52" ht="9" hidden="1" customHeight="1">
      <c r="A15" s="353" t="e">
        <f>VLOOKUP(AY15,otoko,2)</f>
        <v>#REF!</v>
      </c>
      <c r="B15" s="392">
        <v>3</v>
      </c>
      <c r="C15" s="403" t="e">
        <f>VLOOKUP(A15,MLIST,2,TRUE)&amp;"　"&amp;VLOOKUP(A15,MLIST,3,TRUE)</f>
        <v>#REF!</v>
      </c>
      <c r="D15" s="405" t="e">
        <f>VLOOKUP(A15,MLIST,4,TRUE)</f>
        <v>#REF!</v>
      </c>
      <c r="E15" s="21">
        <f>IF(E16&gt;G16,1,0)</f>
        <v>0</v>
      </c>
      <c r="F15" s="22"/>
      <c r="G15" s="23">
        <f>IF(G16&gt;E16,1,0)</f>
        <v>0</v>
      </c>
      <c r="H15" s="21">
        <f>IF(H16&gt;J16,1,0)</f>
        <v>0</v>
      </c>
      <c r="I15" s="22"/>
      <c r="J15" s="23">
        <f>IF(J16&gt;H16,1,0)</f>
        <v>0</v>
      </c>
      <c r="K15" s="21">
        <f>IF(K16&gt;M16,1,0)</f>
        <v>0</v>
      </c>
      <c r="L15" s="22"/>
      <c r="M15" s="23">
        <f>IF(M16&gt;K16,1,0)</f>
        <v>0</v>
      </c>
      <c r="N15" s="21">
        <f>IF(N16&gt;P16,1,0)</f>
        <v>0</v>
      </c>
      <c r="O15" s="22"/>
      <c r="P15" s="23">
        <f>IF(P16&gt;N16,1,0)</f>
        <v>0</v>
      </c>
      <c r="Q15" s="105">
        <f>IF(Q16&gt;S16,1,0)</f>
        <v>0</v>
      </c>
      <c r="R15" s="106"/>
      <c r="S15" s="107">
        <f>IF(S16&gt;Q16,1,0)</f>
        <v>0</v>
      </c>
      <c r="T15" s="146">
        <f>IF(T16&gt;V16,1,0)</f>
        <v>0</v>
      </c>
      <c r="U15" s="147"/>
      <c r="V15" s="148">
        <f>IF(V16&gt;T16,1,0)</f>
        <v>0</v>
      </c>
      <c r="W15" s="21">
        <f>IF(W16&gt;Y16,1,0)</f>
        <v>0</v>
      </c>
      <c r="X15" s="22"/>
      <c r="Y15" s="23">
        <f>IF(Y16&gt;W16,1,0)</f>
        <v>0</v>
      </c>
      <c r="Z15" s="21">
        <f>IF(Z16&gt;AB16,1,0)</f>
        <v>0</v>
      </c>
      <c r="AA15" s="22"/>
      <c r="AB15" s="23">
        <f>IF(AB16&gt;Z16,1,0)</f>
        <v>0</v>
      </c>
      <c r="AC15" s="21">
        <f>IF(AC16&gt;AE16,1,0)</f>
        <v>0</v>
      </c>
      <c r="AD15" s="22"/>
      <c r="AE15" s="23">
        <f>IF(AE16&gt;AC16,1,0)</f>
        <v>0</v>
      </c>
      <c r="AF15" s="21">
        <f>IF(AF16&gt;AH16,1,0)</f>
        <v>0</v>
      </c>
      <c r="AG15" s="22"/>
      <c r="AH15" s="23">
        <f>IF(AH16&gt;AF16,1,0)</f>
        <v>0</v>
      </c>
      <c r="AI15" s="21"/>
      <c r="AJ15" s="22"/>
      <c r="AK15" s="23"/>
      <c r="AL15" s="24"/>
      <c r="AM15" s="25"/>
      <c r="AN15" s="26"/>
      <c r="AO15" s="376" t="e">
        <f>RANK(AV15,AV$7:AW$46)</f>
        <v>#DIV/0!</v>
      </c>
      <c r="AP15" s="377"/>
      <c r="AQ15" s="9"/>
      <c r="AR15" s="10"/>
      <c r="AS15" s="380" t="e">
        <f>AI16/(AI16+AK16)</f>
        <v>#DIV/0!</v>
      </c>
      <c r="AT15" s="381"/>
      <c r="AU15" s="365"/>
      <c r="AV15" s="380" t="e">
        <f>AS15+AU15</f>
        <v>#DIV/0!</v>
      </c>
      <c r="AW15" s="381"/>
      <c r="AY15" s="365">
        <f>AY13+1</f>
        <v>25</v>
      </c>
      <c r="AZ15" s="365">
        <f>AZ13+1</f>
        <v>25</v>
      </c>
    </row>
    <row r="16" spans="1:52" ht="9" hidden="1" customHeight="1">
      <c r="A16" s="354"/>
      <c r="B16" s="393"/>
      <c r="C16" s="404"/>
      <c r="D16" s="406"/>
      <c r="E16" s="382">
        <f>M8</f>
        <v>0</v>
      </c>
      <c r="F16" s="387" t="s">
        <v>83</v>
      </c>
      <c r="G16" s="383">
        <f>K8</f>
        <v>0</v>
      </c>
      <c r="H16" s="382">
        <f>M12</f>
        <v>0</v>
      </c>
      <c r="I16" s="387" t="s">
        <v>83</v>
      </c>
      <c r="J16" s="383">
        <f>K12</f>
        <v>0</v>
      </c>
      <c r="K16" s="382"/>
      <c r="L16" s="387"/>
      <c r="M16" s="383"/>
      <c r="N16" s="382"/>
      <c r="O16" s="387" t="s">
        <v>83</v>
      </c>
      <c r="P16" s="383"/>
      <c r="Q16" s="443"/>
      <c r="R16" s="445" t="s">
        <v>27</v>
      </c>
      <c r="S16" s="441"/>
      <c r="T16" s="531"/>
      <c r="U16" s="532" t="s">
        <v>27</v>
      </c>
      <c r="V16" s="326"/>
      <c r="W16" s="382"/>
      <c r="X16" s="387" t="s">
        <v>83</v>
      </c>
      <c r="Y16" s="383"/>
      <c r="Z16" s="382"/>
      <c r="AA16" s="359" t="s">
        <v>83</v>
      </c>
      <c r="AB16" s="383"/>
      <c r="AC16" s="382"/>
      <c r="AD16" s="387" t="s">
        <v>83</v>
      </c>
      <c r="AE16" s="383"/>
      <c r="AF16" s="382"/>
      <c r="AG16" s="387" t="s">
        <v>83</v>
      </c>
      <c r="AH16" s="383"/>
      <c r="AI16" s="382">
        <f>E15+H15+K15+N15+Q15+AF15+T15+W15+Z15+AC15</f>
        <v>0</v>
      </c>
      <c r="AJ16" s="387" t="s">
        <v>83</v>
      </c>
      <c r="AK16" s="383">
        <f>G15+J15+M15+P15+S15+AH15+V15+Y15+AB15+AE15</f>
        <v>0</v>
      </c>
      <c r="AL16" s="382">
        <f>E16+H16+K16+N16+Q16+AF16+T16+W16+Z16+AC16+AF16</f>
        <v>0</v>
      </c>
      <c r="AM16" s="387" t="s">
        <v>83</v>
      </c>
      <c r="AN16" s="383">
        <f>G16+J16+M16+P16+S16+AH16+V16+Y16+AB16+AE16+AH16</f>
        <v>0</v>
      </c>
      <c r="AO16" s="358"/>
      <c r="AP16" s="360"/>
      <c r="AQ16" s="9"/>
      <c r="AR16" s="10"/>
      <c r="AS16" s="382"/>
      <c r="AT16" s="383"/>
      <c r="AU16" s="365"/>
      <c r="AV16" s="382"/>
      <c r="AW16" s="383"/>
      <c r="AY16" s="365"/>
      <c r="AZ16" s="365"/>
    </row>
    <row r="17" spans="1:52" ht="9" hidden="1" customHeight="1">
      <c r="A17" s="353" t="e">
        <f>VLOOKUP(AY17,otoko,2)</f>
        <v>#REF!</v>
      </c>
      <c r="B17" s="393"/>
      <c r="C17" s="399" t="e">
        <f>VLOOKUP(A17,MLIST,2,TRUE)&amp;"　"&amp;VLOOKUP(A17,MLIST,3,TRUE)</f>
        <v>#REF!</v>
      </c>
      <c r="D17" s="401" t="e">
        <f>VLOOKUP(A17,MLIST,4,TRUE)</f>
        <v>#REF!</v>
      </c>
      <c r="E17" s="382"/>
      <c r="F17" s="387"/>
      <c r="G17" s="383"/>
      <c r="H17" s="382"/>
      <c r="I17" s="387"/>
      <c r="J17" s="383"/>
      <c r="K17" s="382"/>
      <c r="L17" s="387"/>
      <c r="M17" s="383"/>
      <c r="N17" s="382"/>
      <c r="O17" s="387"/>
      <c r="P17" s="383"/>
      <c r="Q17" s="443"/>
      <c r="R17" s="445"/>
      <c r="S17" s="441"/>
      <c r="T17" s="531"/>
      <c r="U17" s="532"/>
      <c r="V17" s="326"/>
      <c r="W17" s="382"/>
      <c r="X17" s="387"/>
      <c r="Y17" s="383"/>
      <c r="Z17" s="382"/>
      <c r="AA17" s="359"/>
      <c r="AB17" s="383"/>
      <c r="AC17" s="382"/>
      <c r="AD17" s="387"/>
      <c r="AE17" s="383"/>
      <c r="AF17" s="382"/>
      <c r="AG17" s="387"/>
      <c r="AH17" s="383"/>
      <c r="AI17" s="382"/>
      <c r="AJ17" s="387"/>
      <c r="AK17" s="383"/>
      <c r="AL17" s="382"/>
      <c r="AM17" s="387"/>
      <c r="AN17" s="383"/>
      <c r="AO17" s="358"/>
      <c r="AP17" s="360"/>
      <c r="AQ17" s="9"/>
      <c r="AR17" s="10"/>
      <c r="AS17" s="382"/>
      <c r="AT17" s="383"/>
      <c r="AU17" s="365"/>
      <c r="AV17" s="382"/>
      <c r="AW17" s="383"/>
      <c r="AY17" s="365">
        <f>AY15+1</f>
        <v>26</v>
      </c>
      <c r="AZ17" s="365">
        <f>AZ15+1</f>
        <v>26</v>
      </c>
    </row>
    <row r="18" spans="1:52" ht="9" hidden="1" customHeight="1">
      <c r="A18" s="354"/>
      <c r="B18" s="394"/>
      <c r="C18" s="400"/>
      <c r="D18" s="402"/>
      <c r="E18" s="27"/>
      <c r="F18" s="28"/>
      <c r="G18" s="29"/>
      <c r="H18" s="27"/>
      <c r="I18" s="28"/>
      <c r="J18" s="29"/>
      <c r="K18" s="27"/>
      <c r="L18" s="28"/>
      <c r="M18" s="29"/>
      <c r="N18" s="27"/>
      <c r="O18" s="28"/>
      <c r="P18" s="29"/>
      <c r="Q18" s="108"/>
      <c r="R18" s="109"/>
      <c r="S18" s="110"/>
      <c r="T18" s="149"/>
      <c r="U18" s="150"/>
      <c r="V18" s="151"/>
      <c r="W18" s="27"/>
      <c r="X18" s="28"/>
      <c r="Y18" s="29"/>
      <c r="Z18" s="27"/>
      <c r="AA18" s="31"/>
      <c r="AB18" s="29"/>
      <c r="AC18" s="27"/>
      <c r="AD18" s="28"/>
      <c r="AE18" s="29"/>
      <c r="AF18" s="27"/>
      <c r="AG18" s="28"/>
      <c r="AH18" s="29"/>
      <c r="AI18" s="27"/>
      <c r="AJ18" s="28"/>
      <c r="AK18" s="29"/>
      <c r="AL18" s="366">
        <f>AL16-AN16</f>
        <v>0</v>
      </c>
      <c r="AM18" s="367"/>
      <c r="AN18" s="368"/>
      <c r="AO18" s="378"/>
      <c r="AP18" s="379"/>
      <c r="AQ18" s="9"/>
      <c r="AR18" s="10"/>
      <c r="AS18" s="384"/>
      <c r="AT18" s="385"/>
      <c r="AU18" s="365"/>
      <c r="AV18" s="384"/>
      <c r="AW18" s="385"/>
      <c r="AY18" s="365"/>
      <c r="AZ18" s="365"/>
    </row>
    <row r="19" spans="1:52" ht="9" hidden="1" customHeight="1">
      <c r="A19" s="353" t="e">
        <f>VLOOKUP(AY19,otoko,2)</f>
        <v>#REF!</v>
      </c>
      <c r="B19" s="392">
        <v>4</v>
      </c>
      <c r="C19" s="403" t="e">
        <f>VLOOKUP(A19,MLIST,2,TRUE)&amp;"　"&amp;VLOOKUP(A19,MLIST,3,TRUE)</f>
        <v>#REF!</v>
      </c>
      <c r="D19" s="405" t="e">
        <f>VLOOKUP(A19,MLIST,4,TRUE)</f>
        <v>#REF!</v>
      </c>
      <c r="E19" s="21">
        <f>IF(E20&gt;G20,1,0)</f>
        <v>0</v>
      </c>
      <c r="F19" s="22"/>
      <c r="G19" s="23">
        <f>IF(G20&gt;E20,1,0)</f>
        <v>0</v>
      </c>
      <c r="H19" s="21">
        <f>IF(H20&gt;J20,1,0)</f>
        <v>0</v>
      </c>
      <c r="I19" s="22"/>
      <c r="J19" s="23">
        <f>IF(J20&gt;H20,1,0)</f>
        <v>0</v>
      </c>
      <c r="K19" s="21">
        <f>IF(K20&gt;M20,1,0)</f>
        <v>0</v>
      </c>
      <c r="L19" s="22"/>
      <c r="M19" s="23">
        <f>IF(M20&gt;K20,1,0)</f>
        <v>0</v>
      </c>
      <c r="N19" s="21">
        <f>IF(N20&gt;P20,1,0)</f>
        <v>0</v>
      </c>
      <c r="O19" s="22"/>
      <c r="P19" s="23">
        <f>IF(P20&gt;N20,1,0)</f>
        <v>0</v>
      </c>
      <c r="Q19" s="105">
        <f>IF(Q20&gt;S20,1,0)</f>
        <v>0</v>
      </c>
      <c r="R19" s="106"/>
      <c r="S19" s="107">
        <f>IF(S20&gt;Q20,1,0)</f>
        <v>0</v>
      </c>
      <c r="T19" s="146">
        <f>IF(T20&gt;V20,1,0)</f>
        <v>0</v>
      </c>
      <c r="U19" s="147"/>
      <c r="V19" s="148">
        <f>IF(V20&gt;T20,1,0)</f>
        <v>0</v>
      </c>
      <c r="W19" s="21">
        <f>IF(W20&gt;Y20,1,0)</f>
        <v>0</v>
      </c>
      <c r="X19" s="22"/>
      <c r="Y19" s="23">
        <f>IF(Y20&gt;W20,1,0)</f>
        <v>0</v>
      </c>
      <c r="Z19" s="21">
        <f>IF(Z20&gt;AB20,1,0)</f>
        <v>0</v>
      </c>
      <c r="AA19" s="22"/>
      <c r="AB19" s="23">
        <f>IF(AB20&gt;Z20,1,0)</f>
        <v>0</v>
      </c>
      <c r="AC19" s="21">
        <f>IF(AC20&gt;AE20,1,0)</f>
        <v>0</v>
      </c>
      <c r="AD19" s="22"/>
      <c r="AE19" s="23">
        <f>IF(AE20&gt;AC20,1,0)</f>
        <v>0</v>
      </c>
      <c r="AF19" s="21">
        <f>IF(AF20&gt;AH20,1,0)</f>
        <v>0</v>
      </c>
      <c r="AG19" s="22"/>
      <c r="AH19" s="23">
        <f>IF(AH20&gt;AF20,1,0)</f>
        <v>0</v>
      </c>
      <c r="AI19" s="21"/>
      <c r="AJ19" s="22"/>
      <c r="AK19" s="23"/>
      <c r="AL19" s="24"/>
      <c r="AM19" s="25"/>
      <c r="AN19" s="26"/>
      <c r="AO19" s="376" t="e">
        <f>RANK(AV19,AV$7:AW$46)</f>
        <v>#DIV/0!</v>
      </c>
      <c r="AP19" s="377"/>
      <c r="AQ19" s="9"/>
      <c r="AR19" s="10"/>
      <c r="AS19" s="380"/>
      <c r="AT19" s="381"/>
      <c r="AU19" s="365"/>
      <c r="AV19" s="380"/>
      <c r="AW19" s="381"/>
      <c r="AY19" s="365">
        <f>AY65+1</f>
        <v>39</v>
      </c>
      <c r="AZ19" s="365">
        <f>AZ65+1</f>
        <v>39</v>
      </c>
    </row>
    <row r="20" spans="1:52" ht="9" hidden="1" customHeight="1">
      <c r="A20" s="354"/>
      <c r="B20" s="393"/>
      <c r="C20" s="404"/>
      <c r="D20" s="406"/>
      <c r="E20" s="382">
        <f>P8</f>
        <v>0</v>
      </c>
      <c r="F20" s="387" t="s">
        <v>83</v>
      </c>
      <c r="G20" s="383">
        <f>N8</f>
        <v>0</v>
      </c>
      <c r="H20" s="382">
        <f>P12</f>
        <v>0</v>
      </c>
      <c r="I20" s="387" t="s">
        <v>83</v>
      </c>
      <c r="J20" s="383">
        <f>N12</f>
        <v>0</v>
      </c>
      <c r="K20" s="382">
        <f>P16</f>
        <v>0</v>
      </c>
      <c r="L20" s="387" t="s">
        <v>83</v>
      </c>
      <c r="M20" s="383">
        <f>N16</f>
        <v>0</v>
      </c>
      <c r="N20" s="382"/>
      <c r="O20" s="387"/>
      <c r="P20" s="383"/>
      <c r="Q20" s="443"/>
      <c r="R20" s="445" t="s">
        <v>27</v>
      </c>
      <c r="S20" s="441"/>
      <c r="T20" s="531"/>
      <c r="U20" s="532" t="s">
        <v>27</v>
      </c>
      <c r="V20" s="326"/>
      <c r="W20" s="382"/>
      <c r="X20" s="387" t="s">
        <v>83</v>
      </c>
      <c r="Y20" s="383"/>
      <c r="Z20" s="382"/>
      <c r="AA20" s="359" t="s">
        <v>83</v>
      </c>
      <c r="AB20" s="383"/>
      <c r="AC20" s="382"/>
      <c r="AD20" s="387" t="s">
        <v>83</v>
      </c>
      <c r="AE20" s="383"/>
      <c r="AF20" s="382"/>
      <c r="AG20" s="387" t="s">
        <v>83</v>
      </c>
      <c r="AH20" s="383"/>
      <c r="AI20" s="382">
        <f>E19+H19+K19+N19+Q19+AF19+T19+W19+Z19+AC19</f>
        <v>0</v>
      </c>
      <c r="AJ20" s="387" t="s">
        <v>83</v>
      </c>
      <c r="AK20" s="383">
        <f>G19+J19+M19+P19+S19+AH19+V19+Y19+AB19+AE19</f>
        <v>0</v>
      </c>
      <c r="AL20" s="382">
        <f>E20+H20+K20+N20+Q20+AF20+T20+W20+Z20+AC20+AF20</f>
        <v>0</v>
      </c>
      <c r="AM20" s="387" t="s">
        <v>83</v>
      </c>
      <c r="AN20" s="383">
        <f>G20+J20+M20+P20+S20+AH20+V20+Y20+AB20+AE20+AH20</f>
        <v>0</v>
      </c>
      <c r="AO20" s="358"/>
      <c r="AP20" s="360"/>
      <c r="AQ20" s="9"/>
      <c r="AR20" s="10"/>
      <c r="AS20" s="382"/>
      <c r="AT20" s="383"/>
      <c r="AU20" s="365"/>
      <c r="AV20" s="382"/>
      <c r="AW20" s="383"/>
      <c r="AY20" s="365"/>
      <c r="AZ20" s="365"/>
    </row>
    <row r="21" spans="1:52" ht="9" hidden="1" customHeight="1">
      <c r="A21" s="353" t="e">
        <f>VLOOKUP(AY21,otoko,2)</f>
        <v>#REF!</v>
      </c>
      <c r="B21" s="393"/>
      <c r="C21" s="399" t="e">
        <f>VLOOKUP(A21,MLIST,2,TRUE)&amp;"　"&amp;VLOOKUP(A21,MLIST,3,TRUE)</f>
        <v>#REF!</v>
      </c>
      <c r="D21" s="401" t="e">
        <f>VLOOKUP(A21,MLIST,4,TRUE)</f>
        <v>#REF!</v>
      </c>
      <c r="E21" s="382"/>
      <c r="F21" s="387"/>
      <c r="G21" s="383"/>
      <c r="H21" s="382"/>
      <c r="I21" s="387"/>
      <c r="J21" s="383"/>
      <c r="K21" s="382"/>
      <c r="L21" s="387"/>
      <c r="M21" s="383"/>
      <c r="N21" s="382"/>
      <c r="O21" s="387"/>
      <c r="P21" s="383"/>
      <c r="Q21" s="443"/>
      <c r="R21" s="445"/>
      <c r="S21" s="441"/>
      <c r="T21" s="531"/>
      <c r="U21" s="532"/>
      <c r="V21" s="326"/>
      <c r="W21" s="382"/>
      <c r="X21" s="387"/>
      <c r="Y21" s="383"/>
      <c r="Z21" s="382"/>
      <c r="AA21" s="359"/>
      <c r="AB21" s="383"/>
      <c r="AC21" s="382"/>
      <c r="AD21" s="387"/>
      <c r="AE21" s="383"/>
      <c r="AF21" s="382"/>
      <c r="AG21" s="387"/>
      <c r="AH21" s="383"/>
      <c r="AI21" s="382"/>
      <c r="AJ21" s="387"/>
      <c r="AK21" s="383"/>
      <c r="AL21" s="382"/>
      <c r="AM21" s="387"/>
      <c r="AN21" s="383"/>
      <c r="AO21" s="358"/>
      <c r="AP21" s="360"/>
      <c r="AQ21" s="9"/>
      <c r="AR21" s="10"/>
      <c r="AS21" s="382"/>
      <c r="AT21" s="383"/>
      <c r="AU21" s="365"/>
      <c r="AV21" s="382"/>
      <c r="AW21" s="383"/>
      <c r="AY21" s="365">
        <f>AY19+1</f>
        <v>40</v>
      </c>
      <c r="AZ21" s="365">
        <f>AZ19+1</f>
        <v>40</v>
      </c>
    </row>
    <row r="22" spans="1:52" ht="9" hidden="1" customHeight="1">
      <c r="A22" s="354"/>
      <c r="B22" s="394"/>
      <c r="C22" s="400"/>
      <c r="D22" s="402"/>
      <c r="E22" s="27"/>
      <c r="F22" s="28"/>
      <c r="G22" s="29"/>
      <c r="H22" s="27"/>
      <c r="I22" s="28"/>
      <c r="J22" s="29"/>
      <c r="K22" s="27"/>
      <c r="L22" s="28"/>
      <c r="M22" s="29"/>
      <c r="N22" s="27"/>
      <c r="O22" s="28"/>
      <c r="P22" s="29"/>
      <c r="Q22" s="108"/>
      <c r="R22" s="109"/>
      <c r="S22" s="110"/>
      <c r="T22" s="149"/>
      <c r="U22" s="150"/>
      <c r="V22" s="151"/>
      <c r="W22" s="27"/>
      <c r="X22" s="28"/>
      <c r="Y22" s="29"/>
      <c r="Z22" s="27"/>
      <c r="AA22" s="31"/>
      <c r="AB22" s="29"/>
      <c r="AC22" s="27"/>
      <c r="AD22" s="28"/>
      <c r="AE22" s="29"/>
      <c r="AF22" s="27"/>
      <c r="AG22" s="28"/>
      <c r="AH22" s="29"/>
      <c r="AI22" s="27"/>
      <c r="AJ22" s="28"/>
      <c r="AK22" s="29"/>
      <c r="AL22" s="366">
        <f>AL20-AN20</f>
        <v>0</v>
      </c>
      <c r="AM22" s="367"/>
      <c r="AN22" s="368"/>
      <c r="AO22" s="378"/>
      <c r="AP22" s="379"/>
      <c r="AQ22" s="9"/>
      <c r="AR22" s="10"/>
      <c r="AS22" s="384"/>
      <c r="AT22" s="385"/>
      <c r="AU22" s="365"/>
      <c r="AV22" s="384"/>
      <c r="AW22" s="385"/>
      <c r="AY22" s="365"/>
      <c r="AZ22" s="365"/>
    </row>
    <row r="23" spans="1:52" s="6" customFormat="1" ht="9" hidden="1" customHeight="1">
      <c r="A23" s="353">
        <v>779</v>
      </c>
      <c r="B23" s="446">
        <v>5</v>
      </c>
      <c r="C23" s="403" t="e">
        <f>VLOOKUP(A23,MLIST,2,TRUE)&amp;"　"&amp;VLOOKUP(A23,MLIST,3,TRUE)</f>
        <v>#REF!</v>
      </c>
      <c r="D23" s="405" t="e">
        <f>VLOOKUP(A23,MLIST,4,TRUE)</f>
        <v>#REF!</v>
      </c>
      <c r="E23" s="24">
        <f>IF(E24&gt;G24,1,0)</f>
        <v>0</v>
      </c>
      <c r="F23" s="25"/>
      <c r="G23" s="26">
        <f>IF(G24&gt;E24,1,0)</f>
        <v>0</v>
      </c>
      <c r="H23" s="24">
        <f>IF(H24&gt;J24,1,0)</f>
        <v>0</v>
      </c>
      <c r="I23" s="25"/>
      <c r="J23" s="26">
        <f>IF(J24&gt;H24,1,0)</f>
        <v>0</v>
      </c>
      <c r="K23" s="24">
        <f>IF(K24&gt;M24,1,0)</f>
        <v>0</v>
      </c>
      <c r="L23" s="25"/>
      <c r="M23" s="26">
        <f>IF(M24&gt;K24,1,0)</f>
        <v>0</v>
      </c>
      <c r="N23" s="24">
        <f>IF(N24&gt;P24,1,0)</f>
        <v>0</v>
      </c>
      <c r="O23" s="25"/>
      <c r="P23" s="26">
        <f>IF(P24&gt;N24,1,0)</f>
        <v>0</v>
      </c>
      <c r="Q23" s="105">
        <f>IF(Q24&gt;S24,1,0)</f>
        <v>0</v>
      </c>
      <c r="R23" s="106"/>
      <c r="S23" s="107">
        <f>IF(S24&gt;Q24,1,0)</f>
        <v>0</v>
      </c>
      <c r="T23" s="146">
        <f>IF(T24&gt;V24,1,0)</f>
        <v>0</v>
      </c>
      <c r="U23" s="147"/>
      <c r="V23" s="148">
        <f>IF(V24&gt;T24,1,0)</f>
        <v>0</v>
      </c>
      <c r="W23" s="24">
        <f>IF(W24&gt;Y24,1,0)</f>
        <v>0</v>
      </c>
      <c r="X23" s="25"/>
      <c r="Y23" s="26">
        <f>IF(Y24&gt;W24,1,0)</f>
        <v>0</v>
      </c>
      <c r="Z23" s="24">
        <f>IF(Z24&gt;AB24,1,0)</f>
        <v>0</v>
      </c>
      <c r="AA23" s="25"/>
      <c r="AB23" s="26">
        <f>IF(AB24&gt;Z24,1,0)</f>
        <v>0</v>
      </c>
      <c r="AC23" s="24">
        <f>IF(AC24&gt;AE24,1,0)</f>
        <v>0</v>
      </c>
      <c r="AD23" s="25"/>
      <c r="AE23" s="26">
        <f>IF(AE24&gt;AC24,1,0)</f>
        <v>0</v>
      </c>
      <c r="AF23" s="24">
        <f>IF(AF24&gt;AH24,1,0)</f>
        <v>0</v>
      </c>
      <c r="AG23" s="25"/>
      <c r="AH23" s="26">
        <f>IF(AH24&gt;AF24,1,0)</f>
        <v>0</v>
      </c>
      <c r="AI23" s="24"/>
      <c r="AJ23" s="25"/>
      <c r="AK23" s="26"/>
      <c r="AL23" s="24"/>
      <c r="AM23" s="25"/>
      <c r="AN23" s="26"/>
      <c r="AO23" s="376" t="e">
        <f>RANK(AV23,AV$7:AW$46)</f>
        <v>#DIV/0!</v>
      </c>
      <c r="AP23" s="377"/>
      <c r="AQ23" s="102"/>
      <c r="AR23" s="103"/>
      <c r="AS23" s="380"/>
      <c r="AT23" s="381"/>
      <c r="AU23" s="442"/>
      <c r="AV23" s="380"/>
      <c r="AW23" s="381"/>
      <c r="AY23" s="365">
        <f>AY21+1</f>
        <v>41</v>
      </c>
      <c r="AZ23" s="365">
        <f>AZ21+1</f>
        <v>41</v>
      </c>
    </row>
    <row r="24" spans="1:52" s="6" customFormat="1" ht="9" hidden="1" customHeight="1">
      <c r="A24" s="354"/>
      <c r="B24" s="447"/>
      <c r="C24" s="404"/>
      <c r="D24" s="406"/>
      <c r="E24" s="382">
        <f>S8</f>
        <v>0</v>
      </c>
      <c r="F24" s="387" t="s">
        <v>27</v>
      </c>
      <c r="G24" s="383">
        <f>Q8</f>
        <v>0</v>
      </c>
      <c r="H24" s="382">
        <f>S12</f>
        <v>0</v>
      </c>
      <c r="I24" s="387" t="s">
        <v>27</v>
      </c>
      <c r="J24" s="383">
        <f>Q12</f>
        <v>0</v>
      </c>
      <c r="K24" s="382">
        <f>S16</f>
        <v>0</v>
      </c>
      <c r="L24" s="387" t="s">
        <v>27</v>
      </c>
      <c r="M24" s="383">
        <f>Q16</f>
        <v>0</v>
      </c>
      <c r="N24" s="382">
        <f>S20</f>
        <v>0</v>
      </c>
      <c r="O24" s="387" t="s">
        <v>27</v>
      </c>
      <c r="P24" s="383">
        <f>Q20</f>
        <v>0</v>
      </c>
      <c r="Q24" s="443"/>
      <c r="R24" s="445"/>
      <c r="S24" s="441"/>
      <c r="T24" s="531"/>
      <c r="U24" s="532" t="s">
        <v>27</v>
      </c>
      <c r="V24" s="326"/>
      <c r="W24" s="382"/>
      <c r="X24" s="387" t="s">
        <v>27</v>
      </c>
      <c r="Y24" s="383"/>
      <c r="Z24" s="382"/>
      <c r="AA24" s="387" t="s">
        <v>27</v>
      </c>
      <c r="AB24" s="383"/>
      <c r="AC24" s="382"/>
      <c r="AD24" s="387" t="s">
        <v>27</v>
      </c>
      <c r="AE24" s="383"/>
      <c r="AF24" s="382"/>
      <c r="AG24" s="387" t="s">
        <v>27</v>
      </c>
      <c r="AH24" s="383"/>
      <c r="AI24" s="382">
        <f>E23+H23+K23+N23+Q23+AF23+T23+W23+Z23+AC23</f>
        <v>0</v>
      </c>
      <c r="AJ24" s="387" t="s">
        <v>27</v>
      </c>
      <c r="AK24" s="383">
        <f>G23+J23+M23+P23+S23+AH23+V23+Y23+AB23+AE23</f>
        <v>0</v>
      </c>
      <c r="AL24" s="382">
        <f>E24+H24+K24+N24+Q24+AF24+T24+W24+Z24+AC24+AF24</f>
        <v>0</v>
      </c>
      <c r="AM24" s="387" t="s">
        <v>27</v>
      </c>
      <c r="AN24" s="383">
        <f>G24+J24+M24+P24+S24+AH24+V24+Y24+AB24+AE24+AH24</f>
        <v>0</v>
      </c>
      <c r="AO24" s="358"/>
      <c r="AP24" s="360"/>
      <c r="AQ24" s="102"/>
      <c r="AR24" s="103"/>
      <c r="AS24" s="382"/>
      <c r="AT24" s="383"/>
      <c r="AU24" s="442"/>
      <c r="AV24" s="382"/>
      <c r="AW24" s="383"/>
      <c r="AY24" s="365"/>
      <c r="AZ24" s="365"/>
    </row>
    <row r="25" spans="1:52" s="6" customFormat="1" ht="9" hidden="1" customHeight="1">
      <c r="A25" s="353">
        <v>866</v>
      </c>
      <c r="B25" s="447"/>
      <c r="C25" s="399" t="e">
        <f>VLOOKUP(A25,MLIST,2,TRUE)&amp;"　"&amp;VLOOKUP(A25,MLIST,3,TRUE)</f>
        <v>#REF!</v>
      </c>
      <c r="D25" s="401" t="e">
        <f>VLOOKUP(A25,MLIST,4,TRUE)</f>
        <v>#REF!</v>
      </c>
      <c r="E25" s="382"/>
      <c r="F25" s="387"/>
      <c r="G25" s="383"/>
      <c r="H25" s="382"/>
      <c r="I25" s="387"/>
      <c r="J25" s="383"/>
      <c r="K25" s="382"/>
      <c r="L25" s="387"/>
      <c r="M25" s="383"/>
      <c r="N25" s="382"/>
      <c r="O25" s="387"/>
      <c r="P25" s="383"/>
      <c r="Q25" s="443"/>
      <c r="R25" s="445"/>
      <c r="S25" s="441"/>
      <c r="T25" s="531"/>
      <c r="U25" s="532"/>
      <c r="V25" s="326"/>
      <c r="W25" s="382"/>
      <c r="X25" s="387"/>
      <c r="Y25" s="383"/>
      <c r="Z25" s="382"/>
      <c r="AA25" s="387"/>
      <c r="AB25" s="383"/>
      <c r="AC25" s="382"/>
      <c r="AD25" s="387"/>
      <c r="AE25" s="383"/>
      <c r="AF25" s="382"/>
      <c r="AG25" s="387"/>
      <c r="AH25" s="383"/>
      <c r="AI25" s="382"/>
      <c r="AJ25" s="387"/>
      <c r="AK25" s="383"/>
      <c r="AL25" s="382"/>
      <c r="AM25" s="387"/>
      <c r="AN25" s="383"/>
      <c r="AO25" s="358"/>
      <c r="AP25" s="360"/>
      <c r="AQ25" s="102"/>
      <c r="AR25" s="103"/>
      <c r="AS25" s="382"/>
      <c r="AT25" s="383"/>
      <c r="AU25" s="442"/>
      <c r="AV25" s="382"/>
      <c r="AW25" s="383"/>
      <c r="AY25" s="365">
        <f>AY23+1</f>
        <v>42</v>
      </c>
      <c r="AZ25" s="365">
        <f>AZ23+1</f>
        <v>42</v>
      </c>
    </row>
    <row r="26" spans="1:52" s="7" customFormat="1" ht="9" hidden="1" customHeight="1">
      <c r="A26" s="354"/>
      <c r="B26" s="448"/>
      <c r="C26" s="400"/>
      <c r="D26" s="402"/>
      <c r="E26" s="27"/>
      <c r="F26" s="28"/>
      <c r="G26" s="29"/>
      <c r="H26" s="27"/>
      <c r="I26" s="28"/>
      <c r="J26" s="29"/>
      <c r="K26" s="27"/>
      <c r="L26" s="28"/>
      <c r="M26" s="29"/>
      <c r="N26" s="27"/>
      <c r="O26" s="28"/>
      <c r="P26" s="29"/>
      <c r="Q26" s="108"/>
      <c r="R26" s="109"/>
      <c r="S26" s="110"/>
      <c r="T26" s="149"/>
      <c r="U26" s="150"/>
      <c r="V26" s="151"/>
      <c r="W26" s="27"/>
      <c r="X26" s="28"/>
      <c r="Y26" s="29"/>
      <c r="Z26" s="27"/>
      <c r="AA26" s="28"/>
      <c r="AB26" s="29"/>
      <c r="AC26" s="27"/>
      <c r="AD26" s="28"/>
      <c r="AE26" s="29"/>
      <c r="AF26" s="27"/>
      <c r="AG26" s="28"/>
      <c r="AH26" s="29"/>
      <c r="AI26" s="27"/>
      <c r="AJ26" s="28"/>
      <c r="AK26" s="29"/>
      <c r="AL26" s="366">
        <f>AL24-AN24</f>
        <v>0</v>
      </c>
      <c r="AM26" s="367"/>
      <c r="AN26" s="368"/>
      <c r="AO26" s="378"/>
      <c r="AP26" s="379"/>
      <c r="AQ26" s="101"/>
      <c r="AR26" s="104"/>
      <c r="AS26" s="384"/>
      <c r="AT26" s="385"/>
      <c r="AU26" s="444"/>
      <c r="AV26" s="384"/>
      <c r="AW26" s="385"/>
      <c r="AY26" s="365"/>
      <c r="AZ26" s="365"/>
    </row>
    <row r="27" spans="1:52" s="15" customFormat="1" ht="9" hidden="1" customHeight="1">
      <c r="A27" s="365" t="e">
        <f>VLOOKUP(AY27,otoko,2)</f>
        <v>#REF!</v>
      </c>
      <c r="B27" s="392">
        <v>6</v>
      </c>
      <c r="C27" s="544" t="e">
        <f>VLOOKUP(A27,MLIST,3,TRUE)&amp;"　"&amp;VLOOKUP(A27,MLIST,4,TRUE)</f>
        <v>#REF!</v>
      </c>
      <c r="D27" s="471" t="e">
        <f>VLOOKUP(A27,MLIST,5,TRUE)</f>
        <v>#REF!</v>
      </c>
      <c r="E27" s="21">
        <f>IF(E28&gt;G28,1,0)</f>
        <v>0</v>
      </c>
      <c r="F27" s="22"/>
      <c r="G27" s="23">
        <f>IF(G28&gt;E28,1,0)</f>
        <v>0</v>
      </c>
      <c r="H27" s="21">
        <f>IF(H28&gt;J28,1,0)</f>
        <v>0</v>
      </c>
      <c r="I27" s="22"/>
      <c r="J27" s="23">
        <f>IF(J28&gt;H28,1,0)</f>
        <v>0</v>
      </c>
      <c r="K27" s="21">
        <f>IF(K28&gt;M28,1,0)</f>
        <v>0</v>
      </c>
      <c r="L27" s="22"/>
      <c r="M27" s="23">
        <f>IF(M28&gt;K28,1,0)</f>
        <v>0</v>
      </c>
      <c r="N27" s="21">
        <f>IF(N28&gt;P28,1,0)</f>
        <v>0</v>
      </c>
      <c r="O27" s="22"/>
      <c r="P27" s="23">
        <f>IF(P28&gt;N28,1,0)</f>
        <v>0</v>
      </c>
      <c r="Q27" s="105">
        <f>IF(Q28&gt;S28,1,0)</f>
        <v>0</v>
      </c>
      <c r="R27" s="106"/>
      <c r="S27" s="107">
        <f>IF(S28&gt;Q28,1,0)</f>
        <v>0</v>
      </c>
      <c r="T27" s="146">
        <f>IF(T28&gt;V28,1,0)</f>
        <v>0</v>
      </c>
      <c r="U27" s="147"/>
      <c r="V27" s="148">
        <f>IF(V28&gt;T28,1,0)</f>
        <v>0</v>
      </c>
      <c r="W27" s="21">
        <f>IF(W28&gt;Y28,1,0)</f>
        <v>0</v>
      </c>
      <c r="X27" s="22"/>
      <c r="Y27" s="23">
        <f>IF(Y28&gt;W28,1,0)</f>
        <v>0</v>
      </c>
      <c r="Z27" s="21">
        <f>IF(Z28&gt;AB28,1,0)</f>
        <v>0</v>
      </c>
      <c r="AA27" s="22"/>
      <c r="AB27" s="23">
        <f>IF(AB28&gt;Z28,1,0)</f>
        <v>0</v>
      </c>
      <c r="AC27" s="21">
        <f>IF(AC28&gt;AE28,1,0)</f>
        <v>0</v>
      </c>
      <c r="AD27" s="22"/>
      <c r="AE27" s="23">
        <f>IF(AE28&gt;AC28,1,0)</f>
        <v>0</v>
      </c>
      <c r="AF27" s="21">
        <f>IF(AF28&gt;AH28,1,0)</f>
        <v>0</v>
      </c>
      <c r="AG27" s="22"/>
      <c r="AH27" s="23">
        <f>IF(AH28&gt;AF28,1,0)</f>
        <v>0</v>
      </c>
      <c r="AI27" s="21"/>
      <c r="AJ27" s="22"/>
      <c r="AK27" s="23"/>
      <c r="AL27" s="21"/>
      <c r="AM27" s="22"/>
      <c r="AN27" s="23"/>
      <c r="AO27" s="376" t="e">
        <f>RANK(AV27,AV$7:AW$46)</f>
        <v>#DIV/0!</v>
      </c>
      <c r="AP27" s="377"/>
      <c r="AQ27" s="35"/>
      <c r="AR27" s="17"/>
      <c r="AS27" s="376"/>
      <c r="AT27" s="377"/>
      <c r="AU27" s="440"/>
      <c r="AV27" s="376"/>
      <c r="AW27" s="377"/>
      <c r="AY27" s="440"/>
      <c r="AZ27" s="440"/>
    </row>
    <row r="28" spans="1:52" s="15" customFormat="1" ht="8.25" hidden="1" customHeight="1">
      <c r="A28" s="365"/>
      <c r="B28" s="393"/>
      <c r="C28" s="545"/>
      <c r="D28" s="472"/>
      <c r="E28" s="358">
        <f>V8</f>
        <v>0</v>
      </c>
      <c r="F28" s="532" t="s">
        <v>27</v>
      </c>
      <c r="G28" s="326">
        <f>T8</f>
        <v>0</v>
      </c>
      <c r="H28" s="531">
        <f>V12</f>
        <v>0</v>
      </c>
      <c r="I28" s="532" t="s">
        <v>27</v>
      </c>
      <c r="J28" s="326">
        <f>T12</f>
        <v>0</v>
      </c>
      <c r="K28" s="531">
        <f>V16</f>
        <v>0</v>
      </c>
      <c r="L28" s="532" t="s">
        <v>27</v>
      </c>
      <c r="M28" s="326">
        <f>T16</f>
        <v>0</v>
      </c>
      <c r="N28" s="531">
        <f>V20</f>
        <v>0</v>
      </c>
      <c r="O28" s="532" t="s">
        <v>27</v>
      </c>
      <c r="P28" s="326">
        <f>T20</f>
        <v>0</v>
      </c>
      <c r="Q28" s="531">
        <f>V24</f>
        <v>0</v>
      </c>
      <c r="R28" s="532" t="s">
        <v>27</v>
      </c>
      <c r="S28" s="326">
        <f>T24</f>
        <v>0</v>
      </c>
      <c r="T28" s="531"/>
      <c r="U28" s="532"/>
      <c r="V28" s="326"/>
      <c r="W28" s="531"/>
      <c r="X28" s="532" t="s">
        <v>27</v>
      </c>
      <c r="Y28" s="326"/>
      <c r="Z28" s="531"/>
      <c r="AA28" s="532" t="s">
        <v>27</v>
      </c>
      <c r="AB28" s="326"/>
      <c r="AC28" s="531"/>
      <c r="AD28" s="532" t="s">
        <v>27</v>
      </c>
      <c r="AE28" s="326"/>
      <c r="AF28" s="531"/>
      <c r="AG28" s="532" t="s">
        <v>27</v>
      </c>
      <c r="AH28" s="326"/>
      <c r="AI28" s="531">
        <f>E27+H27+K27+N27+Q27+AF27+T27+W27+Z27+AC27</f>
        <v>0</v>
      </c>
      <c r="AJ28" s="532" t="s">
        <v>27</v>
      </c>
      <c r="AK28" s="326">
        <f>G27+J27+M27+P27+S27+AH27+V27+Y27+AB27+AE27</f>
        <v>0</v>
      </c>
      <c r="AL28" s="531">
        <f>E28+H28+K28+N28+Q28+AF28+T28+W28+Z28+AC28+AF28</f>
        <v>0</v>
      </c>
      <c r="AM28" s="532" t="s">
        <v>27</v>
      </c>
      <c r="AN28" s="326">
        <f>G28+J28+M28+P28+S28+AH28+V28+Y28+AB28+AE28+AH28</f>
        <v>0</v>
      </c>
      <c r="AO28" s="358"/>
      <c r="AP28" s="360"/>
      <c r="AQ28" s="35"/>
      <c r="AR28" s="17"/>
      <c r="AS28" s="358"/>
      <c r="AT28" s="360"/>
      <c r="AU28" s="440"/>
      <c r="AV28" s="358"/>
      <c r="AW28" s="360"/>
      <c r="AY28" s="440"/>
      <c r="AZ28" s="440"/>
    </row>
    <row r="29" spans="1:52" s="15" customFormat="1" ht="9" hidden="1" customHeight="1">
      <c r="A29" s="365" t="e">
        <f>VLOOKUP(AY29,otoko,2)</f>
        <v>#REF!</v>
      </c>
      <c r="B29" s="393"/>
      <c r="C29" s="546" t="e">
        <f>VLOOKUP(A29,MLIST,3,TRUE)&amp;"　"&amp;VLOOKUP(A29,MLIST,4,TRUE)</f>
        <v>#REF!</v>
      </c>
      <c r="D29" s="503" t="e">
        <f>VLOOKUP(A29,MLIST,5,TRUE)</f>
        <v>#REF!</v>
      </c>
      <c r="E29" s="358"/>
      <c r="F29" s="532"/>
      <c r="G29" s="326"/>
      <c r="H29" s="531"/>
      <c r="I29" s="532"/>
      <c r="J29" s="326"/>
      <c r="K29" s="531"/>
      <c r="L29" s="532"/>
      <c r="M29" s="326"/>
      <c r="N29" s="531"/>
      <c r="O29" s="532"/>
      <c r="P29" s="326"/>
      <c r="Q29" s="531"/>
      <c r="R29" s="532"/>
      <c r="S29" s="326"/>
      <c r="T29" s="531"/>
      <c r="U29" s="532"/>
      <c r="V29" s="326"/>
      <c r="W29" s="531"/>
      <c r="X29" s="532"/>
      <c r="Y29" s="326"/>
      <c r="Z29" s="531"/>
      <c r="AA29" s="532"/>
      <c r="AB29" s="326"/>
      <c r="AC29" s="531"/>
      <c r="AD29" s="532"/>
      <c r="AE29" s="326"/>
      <c r="AF29" s="531"/>
      <c r="AG29" s="532"/>
      <c r="AH29" s="326"/>
      <c r="AI29" s="531"/>
      <c r="AJ29" s="532"/>
      <c r="AK29" s="326"/>
      <c r="AL29" s="531"/>
      <c r="AM29" s="532"/>
      <c r="AN29" s="326"/>
      <c r="AO29" s="358"/>
      <c r="AP29" s="360"/>
      <c r="AQ29" s="35"/>
      <c r="AR29" s="17"/>
      <c r="AS29" s="358"/>
      <c r="AT29" s="360"/>
      <c r="AU29" s="440"/>
      <c r="AV29" s="358"/>
      <c r="AW29" s="360"/>
      <c r="AY29" s="440"/>
      <c r="AZ29" s="440"/>
    </row>
    <row r="30" spans="1:52" s="15" customFormat="1" ht="9" hidden="1" customHeight="1">
      <c r="A30" s="365"/>
      <c r="B30" s="394"/>
      <c r="C30" s="547"/>
      <c r="D30" s="476"/>
      <c r="E30" s="30"/>
      <c r="F30" s="31"/>
      <c r="G30" s="32"/>
      <c r="H30" s="30"/>
      <c r="I30" s="31"/>
      <c r="J30" s="32"/>
      <c r="K30" s="30"/>
      <c r="L30" s="31"/>
      <c r="M30" s="32"/>
      <c r="N30" s="30"/>
      <c r="O30" s="31"/>
      <c r="P30" s="32"/>
      <c r="Q30" s="108"/>
      <c r="R30" s="109"/>
      <c r="S30" s="110"/>
      <c r="T30" s="149"/>
      <c r="U30" s="150"/>
      <c r="V30" s="151"/>
      <c r="W30" s="30"/>
      <c r="X30" s="31"/>
      <c r="Y30" s="32"/>
      <c r="Z30" s="30"/>
      <c r="AA30" s="31"/>
      <c r="AB30" s="32"/>
      <c r="AC30" s="30"/>
      <c r="AD30" s="31"/>
      <c r="AE30" s="32"/>
      <c r="AF30" s="30"/>
      <c r="AG30" s="31"/>
      <c r="AH30" s="32"/>
      <c r="AI30" s="30"/>
      <c r="AJ30" s="31"/>
      <c r="AK30" s="32"/>
      <c r="AL30" s="355">
        <f>AL28-AN28</f>
        <v>0</v>
      </c>
      <c r="AM30" s="356"/>
      <c r="AN30" s="357"/>
      <c r="AO30" s="378"/>
      <c r="AP30" s="379"/>
      <c r="AQ30" s="35"/>
      <c r="AR30" s="17"/>
      <c r="AS30" s="378"/>
      <c r="AT30" s="379"/>
      <c r="AU30" s="440"/>
      <c r="AV30" s="378"/>
      <c r="AW30" s="379"/>
      <c r="AY30" s="440"/>
      <c r="AZ30" s="440"/>
    </row>
    <row r="31" spans="1:52" ht="9" hidden="1" customHeight="1">
      <c r="A31" s="365"/>
      <c r="B31" s="392">
        <v>7</v>
      </c>
      <c r="C31" s="403" t="e">
        <f>VLOOKUP(A31,MLIST,3,TRUE)&amp;"　"&amp;VLOOKUP(A31,MLIST,4,TRUE)</f>
        <v>#REF!</v>
      </c>
      <c r="D31" s="405" t="e">
        <f>VLOOKUP(A31,MLIST,5,TRUE)</f>
        <v>#REF!</v>
      </c>
      <c r="E31" s="21">
        <f>IF(E32&gt;G32,1,0)</f>
        <v>0</v>
      </c>
      <c r="F31" s="22"/>
      <c r="G31" s="23">
        <f>IF(G32&gt;E32,1,0)</f>
        <v>0</v>
      </c>
      <c r="H31" s="21">
        <f>IF(H32&gt;J32,1,0)</f>
        <v>0</v>
      </c>
      <c r="I31" s="22"/>
      <c r="J31" s="23">
        <f>IF(J32&gt;H32,1,0)</f>
        <v>0</v>
      </c>
      <c r="K31" s="21">
        <f>IF(K32&gt;M32,1,0)</f>
        <v>0</v>
      </c>
      <c r="L31" s="22"/>
      <c r="M31" s="23">
        <f>IF(M32&gt;K32,1,0)</f>
        <v>0</v>
      </c>
      <c r="N31" s="21">
        <f>IF(N32&gt;P32,1,0)</f>
        <v>0</v>
      </c>
      <c r="O31" s="22"/>
      <c r="P31" s="23">
        <f>IF(P32&gt;N32,1,0)</f>
        <v>0</v>
      </c>
      <c r="Q31" s="21">
        <f>IF(Q32&gt;S32,1,0)</f>
        <v>0</v>
      </c>
      <c r="R31" s="22"/>
      <c r="S31" s="23">
        <f>IF(S32&gt;Q32,1,0)</f>
        <v>0</v>
      </c>
      <c r="T31" s="146">
        <f>IF(T32&gt;V32,1,0)</f>
        <v>0</v>
      </c>
      <c r="U31" s="147"/>
      <c r="V31" s="148">
        <f>IF(V32&gt;T32,1,0)</f>
        <v>0</v>
      </c>
      <c r="W31" s="21">
        <f>IF(W32&gt;Y32,1,0)</f>
        <v>0</v>
      </c>
      <c r="X31" s="22"/>
      <c r="Y31" s="23">
        <f>IF(Y32&gt;W32,1,0)</f>
        <v>0</v>
      </c>
      <c r="Z31" s="21">
        <f>IF(Z32&gt;AB32,1,0)</f>
        <v>0</v>
      </c>
      <c r="AA31" s="22"/>
      <c r="AB31" s="23">
        <f>IF(AB32&gt;Z32,1,0)</f>
        <v>0</v>
      </c>
      <c r="AC31" s="21">
        <f>IF(AC32&gt;AE32,1,0)</f>
        <v>0</v>
      </c>
      <c r="AD31" s="22"/>
      <c r="AE31" s="23">
        <f>IF(AE32&gt;AC32,1,0)</f>
        <v>0</v>
      </c>
      <c r="AF31" s="21">
        <f>IF(AF32&gt;AH32,1,0)</f>
        <v>0</v>
      </c>
      <c r="AG31" s="22"/>
      <c r="AH31" s="23">
        <f>IF(AH32&gt;AF32,1,0)</f>
        <v>0</v>
      </c>
      <c r="AI31" s="21"/>
      <c r="AJ31" s="22"/>
      <c r="AK31" s="23"/>
      <c r="AL31" s="24"/>
      <c r="AM31" s="25"/>
      <c r="AN31" s="26"/>
      <c r="AO31" s="376" t="e">
        <f>RANK(AV31,AV$7:AW$46)</f>
        <v>#DIV/0!</v>
      </c>
      <c r="AP31" s="377"/>
      <c r="AQ31" s="9"/>
      <c r="AR31" s="10"/>
      <c r="AS31" s="380"/>
      <c r="AT31" s="381"/>
      <c r="AU31" s="365"/>
      <c r="AV31" s="380"/>
      <c r="AW31" s="381"/>
      <c r="AY31" s="365"/>
      <c r="AZ31" s="365"/>
    </row>
    <row r="32" spans="1:52" ht="9" hidden="1" customHeight="1">
      <c r="A32" s="365"/>
      <c r="B32" s="393"/>
      <c r="C32" s="404"/>
      <c r="D32" s="406"/>
      <c r="E32" s="382">
        <f>Y8</f>
        <v>0</v>
      </c>
      <c r="F32" s="387" t="s">
        <v>83</v>
      </c>
      <c r="G32" s="383">
        <f>W8</f>
        <v>0</v>
      </c>
      <c r="H32" s="382">
        <f>Y12</f>
        <v>0</v>
      </c>
      <c r="I32" s="387" t="s">
        <v>83</v>
      </c>
      <c r="J32" s="383">
        <f>W12</f>
        <v>0</v>
      </c>
      <c r="K32" s="382">
        <f>Y16</f>
        <v>0</v>
      </c>
      <c r="L32" s="387" t="s">
        <v>83</v>
      </c>
      <c r="M32" s="383">
        <f>W16</f>
        <v>0</v>
      </c>
      <c r="N32" s="382">
        <f>Y20</f>
        <v>0</v>
      </c>
      <c r="O32" s="387" t="s">
        <v>83</v>
      </c>
      <c r="P32" s="383">
        <f>W20</f>
        <v>0</v>
      </c>
      <c r="Q32" s="382">
        <f>Y24</f>
        <v>0</v>
      </c>
      <c r="R32" s="387" t="s">
        <v>83</v>
      </c>
      <c r="S32" s="383">
        <f>W24</f>
        <v>0</v>
      </c>
      <c r="T32" s="531">
        <f>Y28</f>
        <v>0</v>
      </c>
      <c r="U32" s="532" t="s">
        <v>83</v>
      </c>
      <c r="V32" s="326">
        <f>W28</f>
        <v>0</v>
      </c>
      <c r="W32" s="382"/>
      <c r="X32" s="387"/>
      <c r="Y32" s="383"/>
      <c r="Z32" s="382"/>
      <c r="AA32" s="359" t="s">
        <v>83</v>
      </c>
      <c r="AB32" s="383"/>
      <c r="AC32" s="382"/>
      <c r="AD32" s="387" t="s">
        <v>83</v>
      </c>
      <c r="AE32" s="383"/>
      <c r="AF32" s="382"/>
      <c r="AG32" s="387" t="s">
        <v>83</v>
      </c>
      <c r="AH32" s="383"/>
      <c r="AI32" s="382">
        <f>E31+H31+K31+N31+Q31+AF31+T31+W31+Z31+AC31</f>
        <v>0</v>
      </c>
      <c r="AJ32" s="387" t="s">
        <v>83</v>
      </c>
      <c r="AK32" s="383">
        <f>G31+J31+M31+P31+S31+AH31+V31+Y31+AB31+AE31</f>
        <v>0</v>
      </c>
      <c r="AL32" s="382">
        <f>E32+H32+K32+N32+Q32+AF32+T32+W32+Z32+AC32+AF32</f>
        <v>0</v>
      </c>
      <c r="AM32" s="387" t="s">
        <v>83</v>
      </c>
      <c r="AN32" s="383">
        <f>G32+J32+M32+P32+S32+AH32+V32+Y32+AB32+AE32+AH32</f>
        <v>0</v>
      </c>
      <c r="AO32" s="358"/>
      <c r="AP32" s="360"/>
      <c r="AQ32" s="9"/>
      <c r="AR32" s="10"/>
      <c r="AS32" s="382"/>
      <c r="AT32" s="383"/>
      <c r="AU32" s="365"/>
      <c r="AV32" s="382"/>
      <c r="AW32" s="383"/>
      <c r="AY32" s="365"/>
      <c r="AZ32" s="365"/>
    </row>
    <row r="33" spans="1:52" ht="9" hidden="1" customHeight="1">
      <c r="A33" s="365"/>
      <c r="B33" s="393"/>
      <c r="C33" s="399" t="e">
        <f>VLOOKUP(A33,MLIST,3,TRUE)&amp;"　"&amp;VLOOKUP(A33,MLIST,4,TRUE)</f>
        <v>#REF!</v>
      </c>
      <c r="D33" s="401" t="e">
        <f>VLOOKUP(A33,MLIST,5,TRUE)</f>
        <v>#REF!</v>
      </c>
      <c r="E33" s="382"/>
      <c r="F33" s="387"/>
      <c r="G33" s="383"/>
      <c r="H33" s="382"/>
      <c r="I33" s="387"/>
      <c r="J33" s="383"/>
      <c r="K33" s="382"/>
      <c r="L33" s="387"/>
      <c r="M33" s="383"/>
      <c r="N33" s="382"/>
      <c r="O33" s="387"/>
      <c r="P33" s="383"/>
      <c r="Q33" s="382"/>
      <c r="R33" s="387"/>
      <c r="S33" s="383"/>
      <c r="T33" s="531"/>
      <c r="U33" s="532"/>
      <c r="V33" s="326"/>
      <c r="W33" s="382"/>
      <c r="X33" s="387"/>
      <c r="Y33" s="383"/>
      <c r="Z33" s="382"/>
      <c r="AA33" s="359"/>
      <c r="AB33" s="383"/>
      <c r="AC33" s="382"/>
      <c r="AD33" s="387"/>
      <c r="AE33" s="383"/>
      <c r="AF33" s="382"/>
      <c r="AG33" s="387"/>
      <c r="AH33" s="383"/>
      <c r="AI33" s="382"/>
      <c r="AJ33" s="387"/>
      <c r="AK33" s="383"/>
      <c r="AL33" s="382"/>
      <c r="AM33" s="387"/>
      <c r="AN33" s="383"/>
      <c r="AO33" s="358"/>
      <c r="AP33" s="360"/>
      <c r="AQ33" s="9"/>
      <c r="AR33" s="10"/>
      <c r="AS33" s="382"/>
      <c r="AT33" s="383"/>
      <c r="AU33" s="365"/>
      <c r="AV33" s="382"/>
      <c r="AW33" s="383"/>
      <c r="AY33" s="365"/>
      <c r="AZ33" s="365"/>
    </row>
    <row r="34" spans="1:52" ht="9" hidden="1" customHeight="1">
      <c r="A34" s="365"/>
      <c r="B34" s="394"/>
      <c r="C34" s="400"/>
      <c r="D34" s="402"/>
      <c r="E34" s="27"/>
      <c r="F34" s="28"/>
      <c r="G34" s="29"/>
      <c r="H34" s="27"/>
      <c r="I34" s="28"/>
      <c r="J34" s="29"/>
      <c r="K34" s="27"/>
      <c r="L34" s="28"/>
      <c r="M34" s="29"/>
      <c r="N34" s="27"/>
      <c r="O34" s="28"/>
      <c r="P34" s="29"/>
      <c r="Q34" s="27"/>
      <c r="R34" s="28"/>
      <c r="S34" s="29"/>
      <c r="T34" s="149"/>
      <c r="U34" s="150"/>
      <c r="V34" s="151"/>
      <c r="W34" s="27"/>
      <c r="X34" s="28"/>
      <c r="Y34" s="29"/>
      <c r="Z34" s="27"/>
      <c r="AA34" s="31"/>
      <c r="AB34" s="29"/>
      <c r="AC34" s="27"/>
      <c r="AD34" s="28"/>
      <c r="AE34" s="29"/>
      <c r="AF34" s="27"/>
      <c r="AG34" s="28"/>
      <c r="AH34" s="29"/>
      <c r="AI34" s="27"/>
      <c r="AJ34" s="28"/>
      <c r="AK34" s="29"/>
      <c r="AL34" s="366">
        <f>AL32-AN32</f>
        <v>0</v>
      </c>
      <c r="AM34" s="367"/>
      <c r="AN34" s="368"/>
      <c r="AO34" s="378"/>
      <c r="AP34" s="379"/>
      <c r="AQ34" s="9"/>
      <c r="AR34" s="10"/>
      <c r="AS34" s="384"/>
      <c r="AT34" s="385"/>
      <c r="AU34" s="365"/>
      <c r="AV34" s="384"/>
      <c r="AW34" s="385"/>
      <c r="AY34" s="365"/>
      <c r="AZ34" s="365"/>
    </row>
    <row r="35" spans="1:52" ht="9" hidden="1" customHeight="1">
      <c r="A35" s="365"/>
      <c r="B35" s="369">
        <v>8</v>
      </c>
      <c r="C35" s="403" t="e">
        <f>VLOOKUP(A35,MLIST,3,TRUE)&amp;"　"&amp;VLOOKUP(A35,MLIST,4,TRUE)</f>
        <v>#REF!</v>
      </c>
      <c r="D35" s="405" t="e">
        <f>VLOOKUP(A35,MLIST,5,TRUE)</f>
        <v>#REF!</v>
      </c>
      <c r="E35" s="21">
        <f>IF(E36&gt;G36,1,0)</f>
        <v>0</v>
      </c>
      <c r="F35" s="22"/>
      <c r="G35" s="23">
        <f>IF(G36&gt;E36,1,0)</f>
        <v>0</v>
      </c>
      <c r="H35" s="21">
        <f>IF(H36&gt;J36,1,0)</f>
        <v>0</v>
      </c>
      <c r="I35" s="22"/>
      <c r="J35" s="23">
        <f>IF(J36&gt;H36,1,0)</f>
        <v>0</v>
      </c>
      <c r="K35" s="21">
        <f>IF(K36&gt;M36,1,0)</f>
        <v>0</v>
      </c>
      <c r="L35" s="22"/>
      <c r="M35" s="23">
        <f>IF(M36&gt;K36,1,0)</f>
        <v>0</v>
      </c>
      <c r="N35" s="21">
        <f>IF(N36&gt;P36,1,0)</f>
        <v>0</v>
      </c>
      <c r="O35" s="22"/>
      <c r="P35" s="23">
        <f>IF(P36&gt;N36,1,0)</f>
        <v>0</v>
      </c>
      <c r="Q35" s="21">
        <f>IF(Q36&gt;S36,1,0)</f>
        <v>0</v>
      </c>
      <c r="R35" s="22"/>
      <c r="S35" s="23">
        <f>IF(S36&gt;Q36,1,0)</f>
        <v>0</v>
      </c>
      <c r="T35" s="146">
        <f>IF(T36&gt;V36,1,0)</f>
        <v>0</v>
      </c>
      <c r="U35" s="147"/>
      <c r="V35" s="148">
        <f>IF(V36&gt;T36,1,0)</f>
        <v>0</v>
      </c>
      <c r="W35" s="21">
        <f>IF(W36&gt;Y36,1,0)</f>
        <v>0</v>
      </c>
      <c r="X35" s="22"/>
      <c r="Y35" s="23">
        <f>IF(Y36&gt;W36,1,0)</f>
        <v>0</v>
      </c>
      <c r="Z35" s="21">
        <f>IF(Z36&gt;AB36,1,0)</f>
        <v>0</v>
      </c>
      <c r="AA35" s="22"/>
      <c r="AB35" s="23">
        <f>IF(AB36&gt;Z36,1,0)</f>
        <v>0</v>
      </c>
      <c r="AC35" s="21">
        <f>IF(AC36&gt;AE36,1,0)</f>
        <v>0</v>
      </c>
      <c r="AD35" s="22"/>
      <c r="AE35" s="23">
        <f>IF(AE36&gt;AC36,1,0)</f>
        <v>0</v>
      </c>
      <c r="AF35" s="21">
        <f>IF(AF36&gt;AH36,1,0)</f>
        <v>0</v>
      </c>
      <c r="AG35" s="22"/>
      <c r="AH35" s="23">
        <f>IF(AH36&gt;AF36,1,0)</f>
        <v>0</v>
      </c>
      <c r="AI35" s="21"/>
      <c r="AJ35" s="22"/>
      <c r="AK35" s="23"/>
      <c r="AL35" s="24"/>
      <c r="AM35" s="25"/>
      <c r="AN35" s="26"/>
      <c r="AO35" s="376"/>
      <c r="AP35" s="377"/>
      <c r="AQ35" s="9"/>
      <c r="AR35" s="10"/>
      <c r="AS35" s="380"/>
      <c r="AT35" s="381"/>
      <c r="AU35" s="365"/>
      <c r="AV35" s="380"/>
      <c r="AW35" s="381"/>
      <c r="AY35" s="365"/>
      <c r="AZ35" s="365"/>
    </row>
    <row r="36" spans="1:52" ht="9" hidden="1" customHeight="1">
      <c r="A36" s="365"/>
      <c r="B36" s="370"/>
      <c r="C36" s="404"/>
      <c r="D36" s="406"/>
      <c r="E36" s="358">
        <f>AB8</f>
        <v>0</v>
      </c>
      <c r="F36" s="359" t="s">
        <v>83</v>
      </c>
      <c r="G36" s="360">
        <f>Z8</f>
        <v>0</v>
      </c>
      <c r="H36" s="358">
        <f>AB12</f>
        <v>0</v>
      </c>
      <c r="I36" s="359" t="s">
        <v>83</v>
      </c>
      <c r="J36" s="360">
        <f>Z12</f>
        <v>0</v>
      </c>
      <c r="K36" s="358">
        <f>AB16</f>
        <v>0</v>
      </c>
      <c r="L36" s="359" t="s">
        <v>83</v>
      </c>
      <c r="M36" s="360">
        <f>Z16</f>
        <v>0</v>
      </c>
      <c r="N36" s="358">
        <f>AB20</f>
        <v>0</v>
      </c>
      <c r="O36" s="359" t="s">
        <v>83</v>
      </c>
      <c r="P36" s="360">
        <f>Z20</f>
        <v>0</v>
      </c>
      <c r="Q36" s="358">
        <f>AB24</f>
        <v>0</v>
      </c>
      <c r="R36" s="359" t="s">
        <v>83</v>
      </c>
      <c r="S36" s="360">
        <f>Z24</f>
        <v>0</v>
      </c>
      <c r="T36" s="531">
        <f>AB28</f>
        <v>0</v>
      </c>
      <c r="U36" s="532" t="s">
        <v>83</v>
      </c>
      <c r="V36" s="326">
        <f>Z28</f>
        <v>0</v>
      </c>
      <c r="W36" s="358">
        <f>AB32</f>
        <v>0</v>
      </c>
      <c r="X36" s="359" t="s">
        <v>83</v>
      </c>
      <c r="Y36" s="360">
        <f>Z32</f>
        <v>0</v>
      </c>
      <c r="Z36" s="358"/>
      <c r="AA36" s="359"/>
      <c r="AB36" s="360"/>
      <c r="AC36" s="358"/>
      <c r="AD36" s="359" t="s">
        <v>83</v>
      </c>
      <c r="AE36" s="360"/>
      <c r="AF36" s="358"/>
      <c r="AG36" s="359" t="s">
        <v>83</v>
      </c>
      <c r="AH36" s="360"/>
      <c r="AI36" s="358">
        <f>E35+H35+K35+N35+Q35+AF35+T35+W35+Z35+AC35</f>
        <v>0</v>
      </c>
      <c r="AJ36" s="359" t="s">
        <v>83</v>
      </c>
      <c r="AK36" s="360">
        <f>G35+J35+M35+P35+S35+AH35+V35+Y35+AB35+AE35</f>
        <v>0</v>
      </c>
      <c r="AL36" s="358">
        <f>E36+H36+K36+N36+Q36+AF36+T36+W36+Z36+AC36+AF36</f>
        <v>0</v>
      </c>
      <c r="AM36" s="359" t="s">
        <v>83</v>
      </c>
      <c r="AN36" s="360">
        <f>G36+J36+M36+P36+S36+AH36+V36+Y36+AB36+AE36+AH36</f>
        <v>0</v>
      </c>
      <c r="AO36" s="358"/>
      <c r="AP36" s="360"/>
      <c r="AQ36" s="9"/>
      <c r="AR36" s="10"/>
      <c r="AS36" s="382"/>
      <c r="AT36" s="383"/>
      <c r="AU36" s="365"/>
      <c r="AV36" s="382"/>
      <c r="AW36" s="383"/>
      <c r="AY36" s="365"/>
      <c r="AZ36" s="365"/>
    </row>
    <row r="37" spans="1:52" ht="9" hidden="1" customHeight="1">
      <c r="A37" s="365"/>
      <c r="B37" s="370"/>
      <c r="C37" s="399" t="e">
        <f>VLOOKUP(A37,MLIST,3,TRUE)&amp;"　"&amp;VLOOKUP(A37,MLIST,4,TRUE)</f>
        <v>#REF!</v>
      </c>
      <c r="D37" s="401" t="e">
        <f>VLOOKUP(A37,MLIST,5,TRUE)</f>
        <v>#REF!</v>
      </c>
      <c r="E37" s="358"/>
      <c r="F37" s="359"/>
      <c r="G37" s="360"/>
      <c r="H37" s="358"/>
      <c r="I37" s="359"/>
      <c r="J37" s="360"/>
      <c r="K37" s="358"/>
      <c r="L37" s="359"/>
      <c r="M37" s="360"/>
      <c r="N37" s="358"/>
      <c r="O37" s="359"/>
      <c r="P37" s="360"/>
      <c r="Q37" s="358"/>
      <c r="R37" s="359"/>
      <c r="S37" s="360"/>
      <c r="T37" s="531"/>
      <c r="U37" s="532"/>
      <c r="V37" s="326"/>
      <c r="W37" s="358"/>
      <c r="X37" s="359"/>
      <c r="Y37" s="360"/>
      <c r="Z37" s="358"/>
      <c r="AA37" s="359"/>
      <c r="AB37" s="360"/>
      <c r="AC37" s="358"/>
      <c r="AD37" s="359"/>
      <c r="AE37" s="360"/>
      <c r="AF37" s="358"/>
      <c r="AG37" s="359"/>
      <c r="AH37" s="360"/>
      <c r="AI37" s="358"/>
      <c r="AJ37" s="359"/>
      <c r="AK37" s="360"/>
      <c r="AL37" s="358"/>
      <c r="AM37" s="359"/>
      <c r="AN37" s="360"/>
      <c r="AO37" s="358"/>
      <c r="AP37" s="360"/>
      <c r="AQ37" s="9"/>
      <c r="AR37" s="10"/>
      <c r="AS37" s="382"/>
      <c r="AT37" s="383"/>
      <c r="AU37" s="365"/>
      <c r="AV37" s="382"/>
      <c r="AW37" s="383"/>
      <c r="AY37" s="365"/>
      <c r="AZ37" s="365"/>
    </row>
    <row r="38" spans="1:52" ht="9" hidden="1" customHeight="1">
      <c r="A38" s="365"/>
      <c r="B38" s="371"/>
      <c r="C38" s="400"/>
      <c r="D38" s="402"/>
      <c r="E38" s="27"/>
      <c r="F38" s="28"/>
      <c r="G38" s="29"/>
      <c r="H38" s="27"/>
      <c r="I38" s="28"/>
      <c r="J38" s="29"/>
      <c r="K38" s="27"/>
      <c r="L38" s="28"/>
      <c r="M38" s="29"/>
      <c r="N38" s="27"/>
      <c r="O38" s="28"/>
      <c r="P38" s="29"/>
      <c r="Q38" s="27"/>
      <c r="R38" s="28"/>
      <c r="S38" s="29"/>
      <c r="T38" s="149"/>
      <c r="U38" s="150"/>
      <c r="V38" s="151"/>
      <c r="W38" s="27"/>
      <c r="X38" s="28"/>
      <c r="Y38" s="29"/>
      <c r="Z38" s="27"/>
      <c r="AA38" s="31"/>
      <c r="AB38" s="29"/>
      <c r="AC38" s="27"/>
      <c r="AD38" s="28"/>
      <c r="AE38" s="29"/>
      <c r="AF38" s="27"/>
      <c r="AG38" s="28"/>
      <c r="AH38" s="29"/>
      <c r="AI38" s="27"/>
      <c r="AJ38" s="28"/>
      <c r="AK38" s="29"/>
      <c r="AL38" s="366">
        <f>AL36-AN36</f>
        <v>0</v>
      </c>
      <c r="AM38" s="367"/>
      <c r="AN38" s="368"/>
      <c r="AO38" s="378"/>
      <c r="AP38" s="379"/>
      <c r="AQ38" s="9"/>
      <c r="AR38" s="10"/>
      <c r="AS38" s="384"/>
      <c r="AT38" s="385"/>
      <c r="AU38" s="365"/>
      <c r="AV38" s="384"/>
      <c r="AW38" s="385"/>
      <c r="AY38" s="365"/>
      <c r="AZ38" s="365"/>
    </row>
    <row r="39" spans="1:52" ht="9" hidden="1" customHeight="1">
      <c r="A39" s="416"/>
      <c r="B39" s="392">
        <v>9</v>
      </c>
      <c r="C39" s="403" t="e">
        <f>VLOOKUP(A39,MLIST,3,TRUE)&amp;"　"&amp;VLOOKUP(A39,MLIST,4,TRUE)</f>
        <v>#REF!</v>
      </c>
      <c r="D39" s="405" t="e">
        <f>VLOOKUP(A39,MLIST,5,TRUE)</f>
        <v>#REF!</v>
      </c>
      <c r="E39" s="21">
        <f>IF(E40&gt;G40,1,0)</f>
        <v>0</v>
      </c>
      <c r="F39" s="22"/>
      <c r="G39" s="23">
        <f>IF(G40&gt;E40,1,0)</f>
        <v>0</v>
      </c>
      <c r="H39" s="21">
        <f>IF(H40&gt;J40,1,0)</f>
        <v>0</v>
      </c>
      <c r="I39" s="22"/>
      <c r="J39" s="23">
        <f>IF(J40&gt;H40,1,0)</f>
        <v>0</v>
      </c>
      <c r="K39" s="21">
        <f>IF(K40&gt;M40,1,0)</f>
        <v>0</v>
      </c>
      <c r="L39" s="22"/>
      <c r="M39" s="23">
        <f>IF(M40&gt;K40,1,0)</f>
        <v>0</v>
      </c>
      <c r="N39" s="21">
        <f>IF(N40&gt;P40,1,0)</f>
        <v>0</v>
      </c>
      <c r="O39" s="22"/>
      <c r="P39" s="23">
        <f>IF(P40&gt;N40,1,0)</f>
        <v>0</v>
      </c>
      <c r="Q39" s="21">
        <f>IF(Q40&gt;S40,1,0)</f>
        <v>0</v>
      </c>
      <c r="R39" s="22"/>
      <c r="S39" s="23">
        <f>IF(S40&gt;Q40,1,0)</f>
        <v>0</v>
      </c>
      <c r="T39" s="146">
        <f>IF(T40&gt;V40,1,0)</f>
        <v>0</v>
      </c>
      <c r="U39" s="147"/>
      <c r="V39" s="148">
        <f>IF(V40&gt;T40,1,0)</f>
        <v>0</v>
      </c>
      <c r="W39" s="21">
        <f>IF(W40&gt;Y40,1,0)</f>
        <v>0</v>
      </c>
      <c r="X39" s="22"/>
      <c r="Y39" s="23">
        <f>IF(Y40&gt;W40,1,0)</f>
        <v>0</v>
      </c>
      <c r="Z39" s="21">
        <f>IF(Z40&gt;AB40,1,0)</f>
        <v>0</v>
      </c>
      <c r="AA39" s="22"/>
      <c r="AB39" s="23">
        <f>IF(AB40&gt;Z40,1,0)</f>
        <v>0</v>
      </c>
      <c r="AC39" s="21">
        <f>IF(AC40&gt;AE40,1,0)</f>
        <v>0</v>
      </c>
      <c r="AD39" s="22"/>
      <c r="AE39" s="23">
        <f>IF(AE40&gt;AC40,1,0)</f>
        <v>0</v>
      </c>
      <c r="AF39" s="21">
        <f>IF(AF40&gt;AH40,1,0)</f>
        <v>0</v>
      </c>
      <c r="AG39" s="22"/>
      <c r="AH39" s="23">
        <f>IF(AH40&gt;AF40,1,0)</f>
        <v>0</v>
      </c>
      <c r="AI39" s="21"/>
      <c r="AJ39" s="22"/>
      <c r="AK39" s="23"/>
      <c r="AL39" s="24"/>
      <c r="AM39" s="25"/>
      <c r="AN39" s="26"/>
      <c r="AO39" s="376"/>
      <c r="AP39" s="377"/>
      <c r="AQ39" s="9"/>
      <c r="AR39" s="10"/>
      <c r="AS39" s="380"/>
      <c r="AT39" s="381"/>
      <c r="AU39" s="365"/>
      <c r="AV39" s="380"/>
      <c r="AW39" s="381"/>
      <c r="AY39" s="416"/>
      <c r="AZ39" s="416"/>
    </row>
    <row r="40" spans="1:52" ht="9" hidden="1" customHeight="1">
      <c r="A40" s="417"/>
      <c r="B40" s="393"/>
      <c r="C40" s="399"/>
      <c r="D40" s="401"/>
      <c r="E40" s="382">
        <f>AE8</f>
        <v>0</v>
      </c>
      <c r="F40" s="387" t="s">
        <v>27</v>
      </c>
      <c r="G40" s="383">
        <f>AC8</f>
        <v>0</v>
      </c>
      <c r="H40" s="382">
        <f>AE12</f>
        <v>0</v>
      </c>
      <c r="I40" s="387" t="s">
        <v>27</v>
      </c>
      <c r="J40" s="383">
        <f>AC12</f>
        <v>0</v>
      </c>
      <c r="K40" s="382">
        <f>AE16</f>
        <v>0</v>
      </c>
      <c r="L40" s="387" t="s">
        <v>27</v>
      </c>
      <c r="M40" s="383">
        <f>AC16</f>
        <v>0</v>
      </c>
      <c r="N40" s="382">
        <f>AE20</f>
        <v>0</v>
      </c>
      <c r="O40" s="387" t="s">
        <v>27</v>
      </c>
      <c r="P40" s="383">
        <f>AC20</f>
        <v>0</v>
      </c>
      <c r="Q40" s="382">
        <f>AE24</f>
        <v>0</v>
      </c>
      <c r="R40" s="387" t="s">
        <v>27</v>
      </c>
      <c r="S40" s="383">
        <f>AC24</f>
        <v>0</v>
      </c>
      <c r="T40" s="531">
        <f>AE28</f>
        <v>0</v>
      </c>
      <c r="U40" s="532" t="s">
        <v>27</v>
      </c>
      <c r="V40" s="326">
        <f>AC28</f>
        <v>0</v>
      </c>
      <c r="W40" s="382">
        <f>AE32</f>
        <v>0</v>
      </c>
      <c r="X40" s="387" t="s">
        <v>27</v>
      </c>
      <c r="Y40" s="383">
        <f>AC32</f>
        <v>0</v>
      </c>
      <c r="Z40" s="382">
        <f>AE36</f>
        <v>0</v>
      </c>
      <c r="AA40" s="359" t="s">
        <v>27</v>
      </c>
      <c r="AB40" s="383">
        <f>AC36</f>
        <v>0</v>
      </c>
      <c r="AC40" s="382"/>
      <c r="AD40" s="387"/>
      <c r="AE40" s="383"/>
      <c r="AF40" s="382"/>
      <c r="AG40" s="387" t="s">
        <v>27</v>
      </c>
      <c r="AH40" s="383"/>
      <c r="AI40" s="382">
        <f>E39+H39+K39+N39+Q39+AF39+T39+W39+Z39+AC39</f>
        <v>0</v>
      </c>
      <c r="AJ40" s="387" t="s">
        <v>27</v>
      </c>
      <c r="AK40" s="383">
        <f>G39+J39+M39+P39+S39+AH39+V39+Y39+AB39+AE39</f>
        <v>0</v>
      </c>
      <c r="AL40" s="382">
        <f>E40+H40+K40+N40+Q40+AF40+T40+W40+Z40+AC40+AF40</f>
        <v>0</v>
      </c>
      <c r="AM40" s="387" t="s">
        <v>27</v>
      </c>
      <c r="AN40" s="383">
        <f>G40+J40+M40+P40+S40+AH40+V40+Y40+AB40+AE40+AH40</f>
        <v>0</v>
      </c>
      <c r="AO40" s="358"/>
      <c r="AP40" s="360"/>
      <c r="AQ40" s="9"/>
      <c r="AR40" s="10"/>
      <c r="AS40" s="382"/>
      <c r="AT40" s="383"/>
      <c r="AU40" s="365"/>
      <c r="AV40" s="382"/>
      <c r="AW40" s="383"/>
      <c r="AY40" s="417"/>
      <c r="AZ40" s="417"/>
    </row>
    <row r="41" spans="1:52" ht="9" hidden="1" customHeight="1">
      <c r="A41" s="417"/>
      <c r="B41" s="393"/>
      <c r="C41" s="399"/>
      <c r="D41" s="401"/>
      <c r="E41" s="382"/>
      <c r="F41" s="387"/>
      <c r="G41" s="383"/>
      <c r="H41" s="382"/>
      <c r="I41" s="387"/>
      <c r="J41" s="383"/>
      <c r="K41" s="382"/>
      <c r="L41" s="387"/>
      <c r="M41" s="383"/>
      <c r="N41" s="382"/>
      <c r="O41" s="387"/>
      <c r="P41" s="383"/>
      <c r="Q41" s="382"/>
      <c r="R41" s="387"/>
      <c r="S41" s="383"/>
      <c r="T41" s="531"/>
      <c r="U41" s="532"/>
      <c r="V41" s="326"/>
      <c r="W41" s="382"/>
      <c r="X41" s="387"/>
      <c r="Y41" s="383"/>
      <c r="Z41" s="382"/>
      <c r="AA41" s="359"/>
      <c r="AB41" s="383"/>
      <c r="AC41" s="382"/>
      <c r="AD41" s="387"/>
      <c r="AE41" s="383"/>
      <c r="AF41" s="382"/>
      <c r="AG41" s="387"/>
      <c r="AH41" s="383"/>
      <c r="AI41" s="382"/>
      <c r="AJ41" s="387"/>
      <c r="AK41" s="383"/>
      <c r="AL41" s="382"/>
      <c r="AM41" s="387"/>
      <c r="AN41" s="383"/>
      <c r="AO41" s="358"/>
      <c r="AP41" s="360"/>
      <c r="AQ41" s="9"/>
      <c r="AR41" s="10"/>
      <c r="AS41" s="382"/>
      <c r="AT41" s="383"/>
      <c r="AU41" s="365"/>
      <c r="AV41" s="382"/>
      <c r="AW41" s="383"/>
      <c r="AY41" s="417"/>
      <c r="AZ41" s="417"/>
    </row>
    <row r="42" spans="1:52" ht="9" hidden="1" customHeight="1">
      <c r="A42" s="418"/>
      <c r="B42" s="394"/>
      <c r="C42" s="400"/>
      <c r="D42" s="402"/>
      <c r="E42" s="27"/>
      <c r="F42" s="28"/>
      <c r="G42" s="29"/>
      <c r="H42" s="27"/>
      <c r="I42" s="28"/>
      <c r="J42" s="29"/>
      <c r="K42" s="27"/>
      <c r="L42" s="28"/>
      <c r="M42" s="29"/>
      <c r="N42" s="27"/>
      <c r="O42" s="28"/>
      <c r="P42" s="29"/>
      <c r="Q42" s="27"/>
      <c r="R42" s="28"/>
      <c r="S42" s="29"/>
      <c r="T42" s="149"/>
      <c r="U42" s="150"/>
      <c r="V42" s="151"/>
      <c r="W42" s="27"/>
      <c r="X42" s="28"/>
      <c r="Y42" s="29"/>
      <c r="Z42" s="27"/>
      <c r="AA42" s="31"/>
      <c r="AB42" s="29"/>
      <c r="AC42" s="27"/>
      <c r="AD42" s="28"/>
      <c r="AE42" s="29"/>
      <c r="AF42" s="27"/>
      <c r="AG42" s="28"/>
      <c r="AH42" s="29"/>
      <c r="AI42" s="27"/>
      <c r="AJ42" s="28"/>
      <c r="AK42" s="29"/>
      <c r="AL42" s="366">
        <f>AL40-AN40</f>
        <v>0</v>
      </c>
      <c r="AM42" s="367"/>
      <c r="AN42" s="368"/>
      <c r="AO42" s="378"/>
      <c r="AP42" s="379"/>
      <c r="AQ42" s="9"/>
      <c r="AR42" s="10"/>
      <c r="AS42" s="384"/>
      <c r="AT42" s="385"/>
      <c r="AU42" s="365"/>
      <c r="AV42" s="384"/>
      <c r="AW42" s="385"/>
      <c r="AY42" s="418"/>
      <c r="AZ42" s="418"/>
    </row>
    <row r="43" spans="1:52" ht="9" hidden="1" customHeight="1">
      <c r="A43" s="416"/>
      <c r="B43" s="392">
        <v>10</v>
      </c>
      <c r="C43" s="403" t="e">
        <f>VLOOKUP(A43,MLIST,3,TRUE)&amp;"　"&amp;VLOOKUP(A43,MLIST,4,TRUE)</f>
        <v>#REF!</v>
      </c>
      <c r="D43" s="405" t="e">
        <f>VLOOKUP(A43,MLIST,5,TRUE)</f>
        <v>#REF!</v>
      </c>
      <c r="E43" s="21">
        <f>IF(E44&gt;G44,1,0)</f>
        <v>0</v>
      </c>
      <c r="F43" s="22"/>
      <c r="G43" s="23">
        <f>IF(G44&gt;E44,1,0)</f>
        <v>0</v>
      </c>
      <c r="H43" s="21">
        <f>IF(H44&gt;J44,1,0)</f>
        <v>0</v>
      </c>
      <c r="I43" s="22"/>
      <c r="J43" s="23">
        <f>IF(J44&gt;H44,1,0)</f>
        <v>0</v>
      </c>
      <c r="K43" s="21">
        <f>IF(K44&gt;M44,1,0)</f>
        <v>0</v>
      </c>
      <c r="L43" s="22"/>
      <c r="M43" s="23">
        <f>IF(M44&gt;K44,1,0)</f>
        <v>0</v>
      </c>
      <c r="N43" s="21">
        <f>IF(N44&gt;P44,1,0)</f>
        <v>0</v>
      </c>
      <c r="O43" s="22"/>
      <c r="P43" s="23">
        <f>IF(P44&gt;N44,1,0)</f>
        <v>0</v>
      </c>
      <c r="Q43" s="21">
        <f>IF(Q44&gt;S44,1,0)</f>
        <v>0</v>
      </c>
      <c r="R43" s="22"/>
      <c r="S43" s="23">
        <f>IF(S44&gt;Q44,1,0)</f>
        <v>0</v>
      </c>
      <c r="T43" s="146">
        <f>IF(T44&gt;V44,1,0)</f>
        <v>0</v>
      </c>
      <c r="U43" s="147"/>
      <c r="V43" s="148">
        <f>IF(V44&gt;T44,1,0)</f>
        <v>0</v>
      </c>
      <c r="W43" s="21">
        <f>IF(W44&gt;Y44,1,0)</f>
        <v>0</v>
      </c>
      <c r="X43" s="22"/>
      <c r="Y43" s="23">
        <f>IF(Y44&gt;W44,1,0)</f>
        <v>0</v>
      </c>
      <c r="Z43" s="21">
        <f>IF(Z44&gt;AB44,1,0)</f>
        <v>0</v>
      </c>
      <c r="AA43" s="22"/>
      <c r="AB43" s="23">
        <f>IF(AB44&gt;Z44,1,0)</f>
        <v>0</v>
      </c>
      <c r="AC43" s="21">
        <f>IF(AC44&gt;AE44,1,0)</f>
        <v>0</v>
      </c>
      <c r="AD43" s="22"/>
      <c r="AE43" s="23">
        <f>IF(AE44&gt;AC44,1,0)</f>
        <v>0</v>
      </c>
      <c r="AF43" s="21">
        <f>IF(AF44&gt;AH44,1,0)</f>
        <v>0</v>
      </c>
      <c r="AG43" s="22"/>
      <c r="AH43" s="23">
        <f>IF(AH44&gt;AF44,1,0)</f>
        <v>0</v>
      </c>
      <c r="AI43" s="21"/>
      <c r="AJ43" s="22"/>
      <c r="AK43" s="23"/>
      <c r="AL43" s="24"/>
      <c r="AM43" s="25"/>
      <c r="AN43" s="26"/>
      <c r="AO43" s="380"/>
      <c r="AP43" s="381"/>
      <c r="AQ43" s="9"/>
      <c r="AR43" s="10"/>
      <c r="AS43" s="380"/>
      <c r="AT43" s="381"/>
      <c r="AU43" s="365"/>
      <c r="AV43" s="380"/>
      <c r="AW43" s="381"/>
      <c r="AY43" s="416"/>
      <c r="AZ43" s="416"/>
    </row>
    <row r="44" spans="1:52" ht="9" hidden="1" customHeight="1">
      <c r="A44" s="417"/>
      <c r="B44" s="393"/>
      <c r="C44" s="399"/>
      <c r="D44" s="401"/>
      <c r="E44" s="382">
        <f>AH8</f>
        <v>0</v>
      </c>
      <c r="F44" s="387" t="s">
        <v>27</v>
      </c>
      <c r="G44" s="383">
        <f>AF8</f>
        <v>0</v>
      </c>
      <c r="H44" s="382">
        <f>AH12</f>
        <v>0</v>
      </c>
      <c r="I44" s="387" t="s">
        <v>27</v>
      </c>
      <c r="J44" s="383">
        <f>AF12</f>
        <v>0</v>
      </c>
      <c r="K44" s="382">
        <f>AH16</f>
        <v>0</v>
      </c>
      <c r="L44" s="387" t="s">
        <v>27</v>
      </c>
      <c r="M44" s="383">
        <f>AF16</f>
        <v>0</v>
      </c>
      <c r="N44" s="382">
        <f>AH20</f>
        <v>0</v>
      </c>
      <c r="O44" s="387" t="s">
        <v>27</v>
      </c>
      <c r="P44" s="383">
        <f>AF20</f>
        <v>0</v>
      </c>
      <c r="Q44" s="382">
        <f>AH24</f>
        <v>0</v>
      </c>
      <c r="R44" s="387" t="s">
        <v>27</v>
      </c>
      <c r="S44" s="383">
        <f>AF40</f>
        <v>0</v>
      </c>
      <c r="T44" s="531">
        <f>AH28</f>
        <v>0</v>
      </c>
      <c r="U44" s="532" t="s">
        <v>27</v>
      </c>
      <c r="V44" s="326">
        <f>AF28</f>
        <v>0</v>
      </c>
      <c r="W44" s="382">
        <f>AH32</f>
        <v>0</v>
      </c>
      <c r="X44" s="387" t="s">
        <v>27</v>
      </c>
      <c r="Y44" s="383">
        <f>AF32</f>
        <v>0</v>
      </c>
      <c r="Z44" s="382">
        <f>AH36</f>
        <v>0</v>
      </c>
      <c r="AA44" s="359" t="s">
        <v>27</v>
      </c>
      <c r="AB44" s="383">
        <f>AF36</f>
        <v>0</v>
      </c>
      <c r="AC44" s="382">
        <f>AH40</f>
        <v>0</v>
      </c>
      <c r="AD44" s="387" t="s">
        <v>27</v>
      </c>
      <c r="AE44" s="383">
        <f>AF40</f>
        <v>0</v>
      </c>
      <c r="AF44" s="382"/>
      <c r="AG44" s="387"/>
      <c r="AH44" s="383"/>
      <c r="AI44" s="382">
        <f>E43+H43+K43+N43+Q43+AF43+T43+W43+Z43+AC43</f>
        <v>0</v>
      </c>
      <c r="AJ44" s="387" t="s">
        <v>27</v>
      </c>
      <c r="AK44" s="383">
        <f>G43+J43+M43+P43+S43+AH43+V43+Y43+AB43+AE43</f>
        <v>0</v>
      </c>
      <c r="AL44" s="382">
        <f>E44+H44+K44+N44+Q44+AF44+T44+W44+Z44+AC44+AF44</f>
        <v>0</v>
      </c>
      <c r="AM44" s="387" t="s">
        <v>27</v>
      </c>
      <c r="AN44" s="383">
        <f>G44+J44+M44+P44+S44+AH44+V44+Y44+AB44+AE44+AH44</f>
        <v>0</v>
      </c>
      <c r="AO44" s="382"/>
      <c r="AP44" s="383"/>
      <c r="AQ44" s="9"/>
      <c r="AR44" s="10"/>
      <c r="AS44" s="382"/>
      <c r="AT44" s="383"/>
      <c r="AU44" s="365"/>
      <c r="AV44" s="382"/>
      <c r="AW44" s="383"/>
      <c r="AY44" s="417"/>
      <c r="AZ44" s="417"/>
    </row>
    <row r="45" spans="1:52" ht="9" hidden="1" customHeight="1">
      <c r="A45" s="417"/>
      <c r="B45" s="393"/>
      <c r="C45" s="399"/>
      <c r="D45" s="401"/>
      <c r="E45" s="382"/>
      <c r="F45" s="387"/>
      <c r="G45" s="383"/>
      <c r="H45" s="382"/>
      <c r="I45" s="387"/>
      <c r="J45" s="383"/>
      <c r="K45" s="382"/>
      <c r="L45" s="387"/>
      <c r="M45" s="383"/>
      <c r="N45" s="382"/>
      <c r="O45" s="387"/>
      <c r="P45" s="383"/>
      <c r="Q45" s="382"/>
      <c r="R45" s="387"/>
      <c r="S45" s="383"/>
      <c r="T45" s="531"/>
      <c r="U45" s="532"/>
      <c r="V45" s="326"/>
      <c r="W45" s="382"/>
      <c r="X45" s="387"/>
      <c r="Y45" s="383"/>
      <c r="Z45" s="382"/>
      <c r="AA45" s="359"/>
      <c r="AB45" s="383"/>
      <c r="AC45" s="382"/>
      <c r="AD45" s="387"/>
      <c r="AE45" s="383"/>
      <c r="AF45" s="382"/>
      <c r="AG45" s="387"/>
      <c r="AH45" s="383"/>
      <c r="AI45" s="382"/>
      <c r="AJ45" s="387"/>
      <c r="AK45" s="383"/>
      <c r="AL45" s="382"/>
      <c r="AM45" s="387"/>
      <c r="AN45" s="383"/>
      <c r="AO45" s="382"/>
      <c r="AP45" s="383"/>
      <c r="AQ45" s="9"/>
      <c r="AR45" s="10"/>
      <c r="AS45" s="382"/>
      <c r="AT45" s="383"/>
      <c r="AU45" s="365"/>
      <c r="AV45" s="382"/>
      <c r="AW45" s="383"/>
      <c r="AY45" s="417"/>
      <c r="AZ45" s="417"/>
    </row>
    <row r="46" spans="1:52" ht="9" hidden="1" customHeight="1">
      <c r="A46" s="418"/>
      <c r="B46" s="394"/>
      <c r="C46" s="400"/>
      <c r="D46" s="402"/>
      <c r="E46" s="27"/>
      <c r="F46" s="28"/>
      <c r="G46" s="29"/>
      <c r="H46" s="27"/>
      <c r="I46" s="28"/>
      <c r="J46" s="29"/>
      <c r="K46" s="27"/>
      <c r="L46" s="28"/>
      <c r="M46" s="29"/>
      <c r="N46" s="27"/>
      <c r="O46" s="28"/>
      <c r="P46" s="29"/>
      <c r="Q46" s="27"/>
      <c r="R46" s="28"/>
      <c r="S46" s="29"/>
      <c r="T46" s="149"/>
      <c r="U46" s="150"/>
      <c r="V46" s="151"/>
      <c r="W46" s="27"/>
      <c r="X46" s="28"/>
      <c r="Y46" s="29"/>
      <c r="Z46" s="27"/>
      <c r="AA46" s="31"/>
      <c r="AB46" s="29"/>
      <c r="AC46" s="27"/>
      <c r="AD46" s="28"/>
      <c r="AE46" s="29"/>
      <c r="AF46" s="27"/>
      <c r="AG46" s="28"/>
      <c r="AH46" s="29"/>
      <c r="AI46" s="27"/>
      <c r="AJ46" s="28"/>
      <c r="AK46" s="29"/>
      <c r="AL46" s="366">
        <f>AL44-AN44</f>
        <v>0</v>
      </c>
      <c r="AM46" s="367"/>
      <c r="AN46" s="368"/>
      <c r="AO46" s="384"/>
      <c r="AP46" s="385"/>
      <c r="AQ46" s="9"/>
      <c r="AR46" s="10"/>
      <c r="AS46" s="384"/>
      <c r="AT46" s="385"/>
      <c r="AU46" s="365"/>
      <c r="AV46" s="384"/>
      <c r="AW46" s="385"/>
      <c r="AY46" s="418"/>
      <c r="AZ46" s="418"/>
    </row>
    <row r="47" spans="1:52" ht="9" hidden="1" customHeight="1"/>
    <row r="48" spans="1:52" ht="13.5" hidden="1">
      <c r="B48" t="s">
        <v>84</v>
      </c>
      <c r="T48"/>
    </row>
    <row r="49" spans="1:53" ht="5.25" hidden="1" customHeight="1"/>
    <row r="50" spans="1:53" s="4" customFormat="1" ht="15" hidden="1" customHeight="1">
      <c r="B50" s="3" t="s">
        <v>85</v>
      </c>
      <c r="C50" s="2" t="s">
        <v>13</v>
      </c>
      <c r="D50" s="13" t="s">
        <v>10</v>
      </c>
      <c r="E50" s="407">
        <v>1</v>
      </c>
      <c r="F50" s="408"/>
      <c r="G50" s="409"/>
      <c r="H50" s="407">
        <v>2</v>
      </c>
      <c r="I50" s="408"/>
      <c r="J50" s="409"/>
      <c r="K50" s="407">
        <v>3</v>
      </c>
      <c r="L50" s="408"/>
      <c r="M50" s="409"/>
      <c r="N50" s="407">
        <v>4</v>
      </c>
      <c r="O50" s="408"/>
      <c r="P50" s="409"/>
      <c r="Q50" s="407">
        <v>5</v>
      </c>
      <c r="R50" s="408"/>
      <c r="S50" s="409"/>
      <c r="T50" s="407">
        <v>6</v>
      </c>
      <c r="U50" s="408"/>
      <c r="V50" s="409"/>
      <c r="W50" s="407">
        <v>7</v>
      </c>
      <c r="X50" s="408"/>
      <c r="Y50" s="409"/>
      <c r="Z50" s="413">
        <v>8</v>
      </c>
      <c r="AA50" s="414"/>
      <c r="AB50" s="415"/>
      <c r="AC50" s="407">
        <v>9</v>
      </c>
      <c r="AD50" s="408"/>
      <c r="AE50" s="409"/>
      <c r="AF50" s="407">
        <v>10</v>
      </c>
      <c r="AG50" s="408"/>
      <c r="AH50" s="409"/>
      <c r="AI50" s="407" t="s">
        <v>11</v>
      </c>
      <c r="AJ50" s="408"/>
      <c r="AK50" s="409"/>
      <c r="AL50" s="410" t="s">
        <v>14</v>
      </c>
      <c r="AM50" s="411"/>
      <c r="AN50" s="412"/>
      <c r="AO50" s="407" t="s">
        <v>12</v>
      </c>
      <c r="AP50" s="409"/>
      <c r="AQ50" s="11"/>
      <c r="AR50" s="12"/>
    </row>
    <row r="51" spans="1:53" ht="9" hidden="1" customHeight="1">
      <c r="A51" s="353" t="e">
        <f>VLOOKUP(AY51,otoko,2)</f>
        <v>#REF!</v>
      </c>
      <c r="B51" s="392">
        <v>1</v>
      </c>
      <c r="C51" s="403" t="e">
        <f>VLOOKUP(A51,MLIST,2,TRUE)&amp;"　"&amp;VLOOKUP(A51,MLIST,3,TRUE)</f>
        <v>#REF!</v>
      </c>
      <c r="D51" s="405" t="e">
        <f>VLOOKUP(A51,MLIST,4,TRUE)</f>
        <v>#REF!</v>
      </c>
      <c r="E51" s="21">
        <f>IF(E52&gt;G52,1,0)</f>
        <v>0</v>
      </c>
      <c r="F51" s="22"/>
      <c r="G51" s="23">
        <f>IF(G52&gt;E52,1,0)</f>
        <v>0</v>
      </c>
      <c r="H51" s="21">
        <f>IF(H52&gt;J52,1,0)</f>
        <v>0</v>
      </c>
      <c r="I51" s="22"/>
      <c r="J51" s="23">
        <f>IF(J52&gt;H52,1,0)</f>
        <v>0</v>
      </c>
      <c r="K51" s="21">
        <f>IF(K52&gt;M52,1,0)</f>
        <v>0</v>
      </c>
      <c r="L51" s="22"/>
      <c r="M51" s="23">
        <f>IF(M52&gt;K52,1,0)</f>
        <v>0</v>
      </c>
      <c r="N51" s="21">
        <f>IF(N52&gt;P52,1,0)</f>
        <v>0</v>
      </c>
      <c r="O51" s="22"/>
      <c r="P51" s="23">
        <f>IF(P52&gt;N52,1,0)</f>
        <v>0</v>
      </c>
      <c r="Q51" s="21">
        <f>IF(Q52&gt;S52,1,0)</f>
        <v>0</v>
      </c>
      <c r="R51" s="22"/>
      <c r="S51" s="23">
        <f>IF(S52&gt;Q52,1,0)</f>
        <v>0</v>
      </c>
      <c r="T51" s="146">
        <f>IF(T52&gt;V52,1,0)</f>
        <v>0</v>
      </c>
      <c r="U51" s="147"/>
      <c r="V51" s="148">
        <f>IF(V52&gt;T52,1,0)</f>
        <v>0</v>
      </c>
      <c r="W51" s="21">
        <f>IF(W52&gt;Y52,1,0)</f>
        <v>0</v>
      </c>
      <c r="X51" s="22"/>
      <c r="Y51" s="23">
        <f>IF(Y52&gt;W52,1,0)</f>
        <v>0</v>
      </c>
      <c r="Z51" s="21">
        <f>IF(Z52&gt;AB52,1,0)</f>
        <v>0</v>
      </c>
      <c r="AA51" s="22"/>
      <c r="AB51" s="23">
        <f>IF(AB52&gt;Z52,1,0)</f>
        <v>0</v>
      </c>
      <c r="AC51" s="21">
        <f>IF(AC52&gt;AE52,1,0)</f>
        <v>0</v>
      </c>
      <c r="AD51" s="22"/>
      <c r="AE51" s="23">
        <f>IF(AE52&gt;AC52,1,0)</f>
        <v>0</v>
      </c>
      <c r="AF51" s="21">
        <f>IF(AF52&gt;AH52,1,0)</f>
        <v>0</v>
      </c>
      <c r="AG51" s="22"/>
      <c r="AH51" s="23">
        <f>IF(AH52&gt;AF52,1,0)</f>
        <v>0</v>
      </c>
      <c r="AI51" s="21"/>
      <c r="AJ51" s="22"/>
      <c r="AK51" s="23"/>
      <c r="AL51" s="24"/>
      <c r="AM51" s="25"/>
      <c r="AN51" s="26"/>
      <c r="AO51" s="376" t="e">
        <f>RANK(AV51,AV$51:AW$90)</f>
        <v>#DIV/0!</v>
      </c>
      <c r="AP51" s="377"/>
      <c r="AQ51" s="9"/>
      <c r="AR51" s="10"/>
      <c r="AS51" s="380" t="e">
        <f>AI52/(AI52+AK52)</f>
        <v>#DIV/0!</v>
      </c>
      <c r="AT51" s="381"/>
      <c r="AU51" s="365"/>
      <c r="AV51" s="380" t="e">
        <f>AS51+AU51</f>
        <v>#DIV/0!</v>
      </c>
      <c r="AW51" s="381"/>
      <c r="AY51" s="365">
        <f>AY9+1</f>
        <v>11</v>
      </c>
      <c r="AZ51" s="365">
        <f>AZ9+1</f>
        <v>11</v>
      </c>
    </row>
    <row r="52" spans="1:53" ht="9" hidden="1" customHeight="1">
      <c r="A52" s="354"/>
      <c r="B52" s="393"/>
      <c r="C52" s="404"/>
      <c r="D52" s="406"/>
      <c r="E52" s="382"/>
      <c r="F52" s="387"/>
      <c r="G52" s="383"/>
      <c r="H52" s="382"/>
      <c r="I52" s="387" t="s">
        <v>27</v>
      </c>
      <c r="J52" s="383"/>
      <c r="K52" s="382"/>
      <c r="L52" s="387" t="s">
        <v>27</v>
      </c>
      <c r="M52" s="383"/>
      <c r="N52" s="382"/>
      <c r="O52" s="387" t="s">
        <v>27</v>
      </c>
      <c r="P52" s="383"/>
      <c r="Q52" s="382"/>
      <c r="R52" s="387" t="s">
        <v>27</v>
      </c>
      <c r="S52" s="383"/>
      <c r="T52" s="531"/>
      <c r="U52" s="532" t="s">
        <v>27</v>
      </c>
      <c r="V52" s="326"/>
      <c r="W52" s="382"/>
      <c r="X52" s="387" t="s">
        <v>27</v>
      </c>
      <c r="Y52" s="383"/>
      <c r="Z52" s="382"/>
      <c r="AA52" s="359" t="s">
        <v>27</v>
      </c>
      <c r="AB52" s="383"/>
      <c r="AC52" s="382"/>
      <c r="AD52" s="387" t="s">
        <v>27</v>
      </c>
      <c r="AE52" s="383"/>
      <c r="AF52" s="382"/>
      <c r="AG52" s="387" t="s">
        <v>27</v>
      </c>
      <c r="AH52" s="383"/>
      <c r="AI52" s="382">
        <f>E51+H51+K51+N51+Q51+AF51+T51+W51+Z51+AC51</f>
        <v>0</v>
      </c>
      <c r="AJ52" s="387" t="s">
        <v>27</v>
      </c>
      <c r="AK52" s="383">
        <f>G51+J51+M51+P51+S51+AH51+V51+Y51+AB51+AE51</f>
        <v>0</v>
      </c>
      <c r="AL52" s="382">
        <f>E52+H52+K52+N52+Q52+AF52+T52+W52+Z52+AC52+AF52</f>
        <v>0</v>
      </c>
      <c r="AM52" s="387" t="s">
        <v>27</v>
      </c>
      <c r="AN52" s="383">
        <f>G52+J52+M52+P52+S52+AH52+V52+Y52+AB52+AE52+AH52</f>
        <v>0</v>
      </c>
      <c r="AO52" s="358"/>
      <c r="AP52" s="360"/>
      <c r="AQ52" s="9"/>
      <c r="AR52" s="10"/>
      <c r="AS52" s="382"/>
      <c r="AT52" s="383"/>
      <c r="AU52" s="365"/>
      <c r="AV52" s="382"/>
      <c r="AW52" s="383"/>
      <c r="AY52" s="365"/>
      <c r="AZ52" s="365"/>
    </row>
    <row r="53" spans="1:53" ht="9" hidden="1" customHeight="1">
      <c r="A53" s="353" t="e">
        <f>VLOOKUP(AY53,otoko,2)</f>
        <v>#REF!</v>
      </c>
      <c r="B53" s="393"/>
      <c r="C53" s="399" t="e">
        <f>VLOOKUP(A53,MLIST,2,TRUE)&amp;"　"&amp;VLOOKUP(A53,MLIST,3,TRUE)</f>
        <v>#REF!</v>
      </c>
      <c r="D53" s="401" t="e">
        <f>VLOOKUP(A53,MLIST,4,TRUE)</f>
        <v>#REF!</v>
      </c>
      <c r="E53" s="382"/>
      <c r="F53" s="387"/>
      <c r="G53" s="383"/>
      <c r="H53" s="382"/>
      <c r="I53" s="387"/>
      <c r="J53" s="383"/>
      <c r="K53" s="382"/>
      <c r="L53" s="387"/>
      <c r="M53" s="383"/>
      <c r="N53" s="382"/>
      <c r="O53" s="387"/>
      <c r="P53" s="383"/>
      <c r="Q53" s="382"/>
      <c r="R53" s="387"/>
      <c r="S53" s="383"/>
      <c r="T53" s="531"/>
      <c r="U53" s="532"/>
      <c r="V53" s="326"/>
      <c r="W53" s="382"/>
      <c r="X53" s="387"/>
      <c r="Y53" s="383"/>
      <c r="Z53" s="382"/>
      <c r="AA53" s="359"/>
      <c r="AB53" s="383"/>
      <c r="AC53" s="382"/>
      <c r="AD53" s="387"/>
      <c r="AE53" s="383"/>
      <c r="AF53" s="382"/>
      <c r="AG53" s="387"/>
      <c r="AH53" s="383"/>
      <c r="AI53" s="382"/>
      <c r="AJ53" s="387"/>
      <c r="AK53" s="383"/>
      <c r="AL53" s="382"/>
      <c r="AM53" s="387"/>
      <c r="AN53" s="383"/>
      <c r="AO53" s="358"/>
      <c r="AP53" s="360"/>
      <c r="AQ53" s="9"/>
      <c r="AR53" s="10"/>
      <c r="AS53" s="382"/>
      <c r="AT53" s="383"/>
      <c r="AU53" s="365"/>
      <c r="AV53" s="382"/>
      <c r="AW53" s="383"/>
      <c r="AY53" s="365">
        <f>AY51+1</f>
        <v>12</v>
      </c>
      <c r="AZ53" s="365">
        <f>AZ51+1</f>
        <v>12</v>
      </c>
    </row>
    <row r="54" spans="1:53" ht="9" hidden="1" customHeight="1">
      <c r="A54" s="354"/>
      <c r="B54" s="394"/>
      <c r="C54" s="400"/>
      <c r="D54" s="402"/>
      <c r="E54" s="27"/>
      <c r="F54" s="28"/>
      <c r="G54" s="29"/>
      <c r="H54" s="27"/>
      <c r="I54" s="28"/>
      <c r="J54" s="29"/>
      <c r="K54" s="27"/>
      <c r="L54" s="28"/>
      <c r="M54" s="29"/>
      <c r="N54" s="27"/>
      <c r="O54" s="28"/>
      <c r="P54" s="29"/>
      <c r="Q54" s="27"/>
      <c r="R54" s="28"/>
      <c r="S54" s="29"/>
      <c r="T54" s="149"/>
      <c r="U54" s="150"/>
      <c r="V54" s="151"/>
      <c r="W54" s="27"/>
      <c r="X54" s="28"/>
      <c r="Y54" s="29"/>
      <c r="Z54" s="27"/>
      <c r="AA54" s="31"/>
      <c r="AB54" s="29"/>
      <c r="AC54" s="27"/>
      <c r="AD54" s="28"/>
      <c r="AE54" s="29"/>
      <c r="AF54" s="27"/>
      <c r="AG54" s="28"/>
      <c r="AH54" s="29"/>
      <c r="AI54" s="27"/>
      <c r="AJ54" s="28"/>
      <c r="AK54" s="29"/>
      <c r="AL54" s="366">
        <f>AL52-AN52</f>
        <v>0</v>
      </c>
      <c r="AM54" s="367"/>
      <c r="AN54" s="368"/>
      <c r="AO54" s="378"/>
      <c r="AP54" s="379"/>
      <c r="AQ54" s="9"/>
      <c r="AR54" s="10"/>
      <c r="AS54" s="384"/>
      <c r="AT54" s="385"/>
      <c r="AU54" s="365"/>
      <c r="AV54" s="384"/>
      <c r="AW54" s="385"/>
      <c r="AY54" s="365"/>
      <c r="AZ54" s="365"/>
    </row>
    <row r="55" spans="1:53" ht="9" hidden="1" customHeight="1">
      <c r="A55" s="353" t="e">
        <f>VLOOKUP(AY55,otoko,2)</f>
        <v>#REF!</v>
      </c>
      <c r="B55" s="392">
        <v>2</v>
      </c>
      <c r="C55" s="403" t="e">
        <f>VLOOKUP(A55,MLIST,2,TRUE)&amp;"　"&amp;VLOOKUP(A55,MLIST,3,TRUE)</f>
        <v>#REF!</v>
      </c>
      <c r="D55" s="405" t="e">
        <f>VLOOKUP(A55,MLIST,4,TRUE)</f>
        <v>#REF!</v>
      </c>
      <c r="E55" s="21">
        <f>IF(E56&gt;G56,1,0)</f>
        <v>0</v>
      </c>
      <c r="F55" s="22"/>
      <c r="G55" s="23">
        <f>IF(G56&gt;E56,1,0)</f>
        <v>0</v>
      </c>
      <c r="H55" s="21">
        <f>IF(H56&gt;J56,1,0)</f>
        <v>0</v>
      </c>
      <c r="I55" s="22"/>
      <c r="J55" s="23">
        <f>IF(J56&gt;H56,1,0)</f>
        <v>0</v>
      </c>
      <c r="K55" s="21">
        <f>IF(K56&gt;M56,1,0)</f>
        <v>0</v>
      </c>
      <c r="L55" s="22"/>
      <c r="M55" s="23">
        <f>IF(M56&gt;K56,1,0)</f>
        <v>0</v>
      </c>
      <c r="N55" s="21">
        <f>IF(N56&gt;P56,1,0)</f>
        <v>0</v>
      </c>
      <c r="O55" s="22"/>
      <c r="P55" s="23">
        <f>IF(P56&gt;N56,1,0)</f>
        <v>0</v>
      </c>
      <c r="Q55" s="21">
        <f>IF(Q56&gt;S56,1,0)</f>
        <v>0</v>
      </c>
      <c r="R55" s="22"/>
      <c r="S55" s="23">
        <f>IF(S56&gt;Q56,1,0)</f>
        <v>0</v>
      </c>
      <c r="T55" s="146">
        <f>IF(T56&gt;V56,1,0)</f>
        <v>0</v>
      </c>
      <c r="U55" s="147"/>
      <c r="V55" s="148">
        <f>IF(V56&gt;T56,1,0)</f>
        <v>0</v>
      </c>
      <c r="W55" s="21">
        <f>IF(W56&gt;Y56,1,0)</f>
        <v>0</v>
      </c>
      <c r="X55" s="22"/>
      <c r="Y55" s="23">
        <f>IF(Y56&gt;W56,1,0)</f>
        <v>0</v>
      </c>
      <c r="Z55" s="21">
        <f>IF(Z56&gt;AB56,1,0)</f>
        <v>0</v>
      </c>
      <c r="AA55" s="22"/>
      <c r="AB55" s="23">
        <f>IF(AB56&gt;Z56,1,0)</f>
        <v>0</v>
      </c>
      <c r="AC55" s="21">
        <f>IF(AC56&gt;AE56,1,0)</f>
        <v>0</v>
      </c>
      <c r="AD55" s="22"/>
      <c r="AE55" s="23">
        <f>IF(AE56&gt;AC56,1,0)</f>
        <v>0</v>
      </c>
      <c r="AF55" s="21">
        <f>IF(AF56&gt;AH56,1,0)</f>
        <v>0</v>
      </c>
      <c r="AG55" s="22"/>
      <c r="AH55" s="23">
        <f>IF(AH56&gt;AF56,1,0)</f>
        <v>0</v>
      </c>
      <c r="AI55" s="21"/>
      <c r="AJ55" s="22"/>
      <c r="AK55" s="23"/>
      <c r="AL55" s="24"/>
      <c r="AM55" s="25"/>
      <c r="AN55" s="26"/>
      <c r="AO55" s="376" t="e">
        <f>RANK(AV55,AV$51:AW$90)</f>
        <v>#DIV/0!</v>
      </c>
      <c r="AP55" s="377"/>
      <c r="AQ55" s="9"/>
      <c r="AR55" s="10"/>
      <c r="AS55" s="380" t="e">
        <f>AI56/(AI56+AK56)</f>
        <v>#DIV/0!</v>
      </c>
      <c r="AT55" s="381"/>
      <c r="AU55" s="365"/>
      <c r="AV55" s="380" t="e">
        <f>AS55+AU55</f>
        <v>#DIV/0!</v>
      </c>
      <c r="AW55" s="381"/>
      <c r="AY55" s="365">
        <f>AY101+1</f>
        <v>21</v>
      </c>
      <c r="AZ55" s="365">
        <f>AZ101+1</f>
        <v>21</v>
      </c>
      <c r="BA55" s="353">
        <v>757</v>
      </c>
    </row>
    <row r="56" spans="1:53" ht="9" hidden="1" customHeight="1">
      <c r="A56" s="354"/>
      <c r="B56" s="393"/>
      <c r="C56" s="404"/>
      <c r="D56" s="406"/>
      <c r="E56" s="382">
        <f>J52</f>
        <v>0</v>
      </c>
      <c r="F56" s="387" t="s">
        <v>27</v>
      </c>
      <c r="G56" s="383">
        <f>H52</f>
        <v>0</v>
      </c>
      <c r="H56" s="382"/>
      <c r="I56" s="387"/>
      <c r="J56" s="383"/>
      <c r="K56" s="382"/>
      <c r="L56" s="387" t="s">
        <v>27</v>
      </c>
      <c r="M56" s="383"/>
      <c r="N56" s="382"/>
      <c r="O56" s="387" t="s">
        <v>27</v>
      </c>
      <c r="P56" s="383"/>
      <c r="Q56" s="382"/>
      <c r="R56" s="387" t="s">
        <v>27</v>
      </c>
      <c r="S56" s="383"/>
      <c r="T56" s="531"/>
      <c r="U56" s="532" t="s">
        <v>27</v>
      </c>
      <c r="V56" s="326"/>
      <c r="W56" s="382"/>
      <c r="X56" s="387" t="s">
        <v>27</v>
      </c>
      <c r="Y56" s="383"/>
      <c r="Z56" s="382"/>
      <c r="AA56" s="359" t="s">
        <v>27</v>
      </c>
      <c r="AB56" s="383"/>
      <c r="AC56" s="382"/>
      <c r="AD56" s="387" t="s">
        <v>27</v>
      </c>
      <c r="AE56" s="383"/>
      <c r="AF56" s="382"/>
      <c r="AG56" s="387" t="s">
        <v>27</v>
      </c>
      <c r="AH56" s="383"/>
      <c r="AI56" s="382">
        <f>E55+H55+K55+N55+Q55+AF55+T55+W55+Z55+AC55</f>
        <v>0</v>
      </c>
      <c r="AJ56" s="387" t="s">
        <v>27</v>
      </c>
      <c r="AK56" s="383">
        <f>G55+J55+M55+P55+S55+AH55+V55+Y55+AB55+AE55</f>
        <v>0</v>
      </c>
      <c r="AL56" s="382">
        <f>E56+H56+K56+N56+Q56+AF56+T56+W56+Z56+AC56+AF56</f>
        <v>0</v>
      </c>
      <c r="AM56" s="387" t="s">
        <v>27</v>
      </c>
      <c r="AN56" s="383">
        <f>G56+J56+M56+P56+S56+AH56+V56+Y56+AB56+AE56+AH56</f>
        <v>0</v>
      </c>
      <c r="AO56" s="358"/>
      <c r="AP56" s="360"/>
      <c r="AQ56" s="9"/>
      <c r="AR56" s="10"/>
      <c r="AS56" s="382"/>
      <c r="AT56" s="383"/>
      <c r="AU56" s="365"/>
      <c r="AV56" s="382"/>
      <c r="AW56" s="383"/>
      <c r="AY56" s="365"/>
      <c r="AZ56" s="365"/>
      <c r="BA56" s="354"/>
    </row>
    <row r="57" spans="1:53" ht="9" hidden="1" customHeight="1">
      <c r="A57" s="353" t="e">
        <f>VLOOKUP(AY57,otoko,2)</f>
        <v>#REF!</v>
      </c>
      <c r="B57" s="393"/>
      <c r="C57" s="399" t="e">
        <f>VLOOKUP(A57,MLIST,2,TRUE)&amp;"　"&amp;VLOOKUP(A57,MLIST,3,TRUE)</f>
        <v>#REF!</v>
      </c>
      <c r="D57" s="401" t="e">
        <f>VLOOKUP(A57,MLIST,4,TRUE)</f>
        <v>#REF!</v>
      </c>
      <c r="E57" s="382"/>
      <c r="F57" s="387"/>
      <c r="G57" s="383"/>
      <c r="H57" s="382"/>
      <c r="I57" s="387"/>
      <c r="J57" s="383"/>
      <c r="K57" s="382"/>
      <c r="L57" s="387"/>
      <c r="M57" s="383"/>
      <c r="N57" s="382"/>
      <c r="O57" s="387"/>
      <c r="P57" s="383"/>
      <c r="Q57" s="382"/>
      <c r="R57" s="387"/>
      <c r="S57" s="383"/>
      <c r="T57" s="531"/>
      <c r="U57" s="532"/>
      <c r="V57" s="326"/>
      <c r="W57" s="382"/>
      <c r="X57" s="387"/>
      <c r="Y57" s="383"/>
      <c r="Z57" s="382"/>
      <c r="AA57" s="359"/>
      <c r="AB57" s="383"/>
      <c r="AC57" s="382"/>
      <c r="AD57" s="387"/>
      <c r="AE57" s="383"/>
      <c r="AF57" s="382"/>
      <c r="AG57" s="387"/>
      <c r="AH57" s="383"/>
      <c r="AI57" s="382"/>
      <c r="AJ57" s="387"/>
      <c r="AK57" s="383"/>
      <c r="AL57" s="382"/>
      <c r="AM57" s="387"/>
      <c r="AN57" s="383"/>
      <c r="AO57" s="358"/>
      <c r="AP57" s="360"/>
      <c r="AQ57" s="9"/>
      <c r="AR57" s="10"/>
      <c r="AS57" s="382"/>
      <c r="AT57" s="383"/>
      <c r="AU57" s="365"/>
      <c r="AV57" s="382"/>
      <c r="AW57" s="383"/>
      <c r="AY57" s="365">
        <f>AY55+1</f>
        <v>22</v>
      </c>
      <c r="AZ57" s="365">
        <f>AZ55+1</f>
        <v>22</v>
      </c>
      <c r="BA57" s="353">
        <v>762</v>
      </c>
    </row>
    <row r="58" spans="1:53" ht="9" hidden="1" customHeight="1">
      <c r="A58" s="354"/>
      <c r="B58" s="394"/>
      <c r="C58" s="400"/>
      <c r="D58" s="402"/>
      <c r="E58" s="27"/>
      <c r="F58" s="28"/>
      <c r="G58" s="29"/>
      <c r="H58" s="27"/>
      <c r="I58" s="28"/>
      <c r="J58" s="29"/>
      <c r="K58" s="27"/>
      <c r="L58" s="28"/>
      <c r="M58" s="29"/>
      <c r="N58" s="27"/>
      <c r="O58" s="28"/>
      <c r="P58" s="29"/>
      <c r="Q58" s="27"/>
      <c r="R58" s="28"/>
      <c r="S58" s="29"/>
      <c r="T58" s="149"/>
      <c r="U58" s="150"/>
      <c r="V58" s="151"/>
      <c r="W58" s="27"/>
      <c r="X58" s="28"/>
      <c r="Y58" s="29"/>
      <c r="Z58" s="27"/>
      <c r="AA58" s="31"/>
      <c r="AB58" s="29"/>
      <c r="AC58" s="27"/>
      <c r="AD58" s="28"/>
      <c r="AE58" s="29"/>
      <c r="AF58" s="27"/>
      <c r="AG58" s="28"/>
      <c r="AH58" s="29"/>
      <c r="AI58" s="27"/>
      <c r="AJ58" s="28"/>
      <c r="AK58" s="29"/>
      <c r="AL58" s="366">
        <f>AL56-AN56</f>
        <v>0</v>
      </c>
      <c r="AM58" s="367"/>
      <c r="AN58" s="368"/>
      <c r="AO58" s="378"/>
      <c r="AP58" s="379"/>
      <c r="AQ58" s="9"/>
      <c r="AR58" s="10"/>
      <c r="AS58" s="384"/>
      <c r="AT58" s="385"/>
      <c r="AU58" s="365"/>
      <c r="AV58" s="384"/>
      <c r="AW58" s="385"/>
      <c r="AY58" s="365"/>
      <c r="AZ58" s="365"/>
      <c r="BA58" s="354"/>
    </row>
    <row r="59" spans="1:53" ht="9" hidden="1" customHeight="1">
      <c r="A59" s="353">
        <v>412</v>
      </c>
      <c r="B59" s="392">
        <v>3</v>
      </c>
      <c r="C59" s="403" t="e">
        <f>VLOOKUP(A59,MLIST,2,TRUE)&amp;"　"&amp;VLOOKUP(A59,MLIST,3,TRUE)</f>
        <v>#REF!</v>
      </c>
      <c r="D59" s="405" t="e">
        <f>VLOOKUP(A59,MLIST,4,TRUE)</f>
        <v>#REF!</v>
      </c>
      <c r="E59" s="21">
        <f>IF(E60&gt;G60,1,0)</f>
        <v>0</v>
      </c>
      <c r="F59" s="22"/>
      <c r="G59" s="23">
        <f>IF(G60&gt;E60,1,0)</f>
        <v>0</v>
      </c>
      <c r="H59" s="21">
        <f>IF(H60&gt;J60,1,0)</f>
        <v>0</v>
      </c>
      <c r="I59" s="22"/>
      <c r="J59" s="23">
        <f>IF(J60&gt;H60,1,0)</f>
        <v>0</v>
      </c>
      <c r="K59" s="21">
        <f>IF(K60&gt;M60,1,0)</f>
        <v>0</v>
      </c>
      <c r="L59" s="22"/>
      <c r="M59" s="23">
        <f>IF(M60&gt;K60,1,0)</f>
        <v>0</v>
      </c>
      <c r="N59" s="21">
        <f>IF(N60&gt;P60,1,0)</f>
        <v>0</v>
      </c>
      <c r="O59" s="22"/>
      <c r="P59" s="23">
        <f>IF(P60&gt;N60,1,0)</f>
        <v>0</v>
      </c>
      <c r="Q59" s="21">
        <f>IF(Q60&gt;S60,1,0)</f>
        <v>0</v>
      </c>
      <c r="R59" s="22"/>
      <c r="S59" s="23">
        <f>IF(S60&gt;Q60,1,0)</f>
        <v>0</v>
      </c>
      <c r="T59" s="146">
        <f>IF(T60&gt;V60,1,0)</f>
        <v>0</v>
      </c>
      <c r="U59" s="147"/>
      <c r="V59" s="148">
        <f>IF(V60&gt;T60,1,0)</f>
        <v>0</v>
      </c>
      <c r="W59" s="21">
        <f>IF(W60&gt;Y60,1,0)</f>
        <v>0</v>
      </c>
      <c r="X59" s="22"/>
      <c r="Y59" s="23">
        <f>IF(Y60&gt;W60,1,0)</f>
        <v>0</v>
      </c>
      <c r="Z59" s="21">
        <f>IF(Z60&gt;AB60,1,0)</f>
        <v>0</v>
      </c>
      <c r="AA59" s="22"/>
      <c r="AB59" s="23">
        <f>IF(AB60&gt;Z60,1,0)</f>
        <v>0</v>
      </c>
      <c r="AC59" s="21">
        <f>IF(AC60&gt;AE60,1,0)</f>
        <v>0</v>
      </c>
      <c r="AD59" s="22"/>
      <c r="AE59" s="23">
        <f>IF(AE60&gt;AC60,1,0)</f>
        <v>0</v>
      </c>
      <c r="AF59" s="21">
        <f>IF(AF60&gt;AH60,1,0)</f>
        <v>0</v>
      </c>
      <c r="AG59" s="22"/>
      <c r="AH59" s="23">
        <f>IF(AH60&gt;AF60,1,0)</f>
        <v>0</v>
      </c>
      <c r="AI59" s="21"/>
      <c r="AJ59" s="22"/>
      <c r="AK59" s="23"/>
      <c r="AL59" s="24"/>
      <c r="AM59" s="25"/>
      <c r="AN59" s="26"/>
      <c r="AO59" s="376" t="e">
        <f>RANK(AV59,AV$51:AW$90)</f>
        <v>#DIV/0!</v>
      </c>
      <c r="AP59" s="377"/>
      <c r="AQ59" s="9"/>
      <c r="AR59" s="10"/>
      <c r="AS59" s="380" t="e">
        <f>AI60/(AI60+AK60)</f>
        <v>#DIV/0!</v>
      </c>
      <c r="AT59" s="381"/>
      <c r="AU59" s="365"/>
      <c r="AV59" s="380" t="e">
        <f>AS59+AU59</f>
        <v>#DIV/0!</v>
      </c>
      <c r="AW59" s="381"/>
      <c r="AY59" s="365">
        <f>AY17+1</f>
        <v>27</v>
      </c>
      <c r="AZ59" s="365">
        <f>AZ17+1</f>
        <v>27</v>
      </c>
    </row>
    <row r="60" spans="1:53" ht="9" hidden="1" customHeight="1">
      <c r="A60" s="354"/>
      <c r="B60" s="393"/>
      <c r="C60" s="404"/>
      <c r="D60" s="406"/>
      <c r="E60" s="382">
        <f>M52</f>
        <v>0</v>
      </c>
      <c r="F60" s="387" t="s">
        <v>27</v>
      </c>
      <c r="G60" s="383">
        <f>K52</f>
        <v>0</v>
      </c>
      <c r="H60" s="382">
        <f>M56</f>
        <v>0</v>
      </c>
      <c r="I60" s="387" t="s">
        <v>27</v>
      </c>
      <c r="J60" s="383">
        <f>K56</f>
        <v>0</v>
      </c>
      <c r="K60" s="382"/>
      <c r="L60" s="387"/>
      <c r="M60" s="383"/>
      <c r="N60" s="382"/>
      <c r="O60" s="387" t="s">
        <v>27</v>
      </c>
      <c r="P60" s="383"/>
      <c r="Q60" s="382"/>
      <c r="R60" s="387" t="s">
        <v>27</v>
      </c>
      <c r="S60" s="383"/>
      <c r="T60" s="531"/>
      <c r="U60" s="532" t="s">
        <v>27</v>
      </c>
      <c r="V60" s="326"/>
      <c r="W60" s="382"/>
      <c r="X60" s="387" t="s">
        <v>27</v>
      </c>
      <c r="Y60" s="383"/>
      <c r="Z60" s="382"/>
      <c r="AA60" s="359" t="s">
        <v>27</v>
      </c>
      <c r="AB60" s="383"/>
      <c r="AC60" s="382"/>
      <c r="AD60" s="387" t="s">
        <v>27</v>
      </c>
      <c r="AE60" s="383"/>
      <c r="AF60" s="382"/>
      <c r="AG60" s="387" t="s">
        <v>27</v>
      </c>
      <c r="AH60" s="383"/>
      <c r="AI60" s="382">
        <f>E59+H59+K59+N59+Q59+AF59+T59+W59+Z59+AC59</f>
        <v>0</v>
      </c>
      <c r="AJ60" s="387" t="s">
        <v>27</v>
      </c>
      <c r="AK60" s="383">
        <f>G59+J59+M59+P59+S59+AH59+V59+Y59+AB59+AE59</f>
        <v>0</v>
      </c>
      <c r="AL60" s="382">
        <f>E60+H60+K60+N60+Q60+AF60+T60+W60+Z60+AC60+AF60</f>
        <v>0</v>
      </c>
      <c r="AM60" s="387" t="s">
        <v>27</v>
      </c>
      <c r="AN60" s="383">
        <f>G60+J60+M60+P60+S60+AH60+V60+Y60+AB60+AE60+AH60</f>
        <v>0</v>
      </c>
      <c r="AO60" s="358"/>
      <c r="AP60" s="360"/>
      <c r="AQ60" s="9"/>
      <c r="AR60" s="10"/>
      <c r="AS60" s="382"/>
      <c r="AT60" s="383"/>
      <c r="AU60" s="365"/>
      <c r="AV60" s="382"/>
      <c r="AW60" s="383"/>
      <c r="AY60" s="365"/>
      <c r="AZ60" s="365"/>
    </row>
    <row r="61" spans="1:53" ht="9" hidden="1" customHeight="1">
      <c r="A61" s="353">
        <v>637</v>
      </c>
      <c r="B61" s="393"/>
      <c r="C61" s="399" t="e">
        <f>VLOOKUP(A61,MLIST,2,TRUE)&amp;"　"&amp;VLOOKUP(A61,MLIST,3,TRUE)</f>
        <v>#REF!</v>
      </c>
      <c r="D61" s="401" t="e">
        <f>VLOOKUP(A61,MLIST,4,TRUE)</f>
        <v>#REF!</v>
      </c>
      <c r="E61" s="382"/>
      <c r="F61" s="387"/>
      <c r="G61" s="383"/>
      <c r="H61" s="382"/>
      <c r="I61" s="387"/>
      <c r="J61" s="383"/>
      <c r="K61" s="382"/>
      <c r="L61" s="387"/>
      <c r="M61" s="383"/>
      <c r="N61" s="382"/>
      <c r="O61" s="387"/>
      <c r="P61" s="383"/>
      <c r="Q61" s="382"/>
      <c r="R61" s="387"/>
      <c r="S61" s="383"/>
      <c r="T61" s="531"/>
      <c r="U61" s="532"/>
      <c r="V61" s="326"/>
      <c r="W61" s="382"/>
      <c r="X61" s="387"/>
      <c r="Y61" s="383"/>
      <c r="Z61" s="382"/>
      <c r="AA61" s="359"/>
      <c r="AB61" s="383"/>
      <c r="AC61" s="382"/>
      <c r="AD61" s="387"/>
      <c r="AE61" s="383"/>
      <c r="AF61" s="382"/>
      <c r="AG61" s="387"/>
      <c r="AH61" s="383"/>
      <c r="AI61" s="382"/>
      <c r="AJ61" s="387"/>
      <c r="AK61" s="383"/>
      <c r="AL61" s="382"/>
      <c r="AM61" s="387"/>
      <c r="AN61" s="383"/>
      <c r="AO61" s="358"/>
      <c r="AP61" s="360"/>
      <c r="AQ61" s="9"/>
      <c r="AR61" s="10"/>
      <c r="AS61" s="382"/>
      <c r="AT61" s="383"/>
      <c r="AU61" s="365"/>
      <c r="AV61" s="382"/>
      <c r="AW61" s="383"/>
      <c r="AY61" s="365">
        <f>AY59+1</f>
        <v>28</v>
      </c>
      <c r="AZ61" s="365">
        <f>AZ59+1</f>
        <v>28</v>
      </c>
    </row>
    <row r="62" spans="1:53" ht="9" hidden="1" customHeight="1">
      <c r="A62" s="354"/>
      <c r="B62" s="394"/>
      <c r="C62" s="400"/>
      <c r="D62" s="402"/>
      <c r="E62" s="27"/>
      <c r="F62" s="28"/>
      <c r="G62" s="29"/>
      <c r="H62" s="27"/>
      <c r="I62" s="28"/>
      <c r="J62" s="29"/>
      <c r="K62" s="27"/>
      <c r="L62" s="28"/>
      <c r="M62" s="29"/>
      <c r="N62" s="27"/>
      <c r="O62" s="28"/>
      <c r="P62" s="29"/>
      <c r="Q62" s="27"/>
      <c r="R62" s="28"/>
      <c r="S62" s="29"/>
      <c r="T62" s="149"/>
      <c r="U62" s="150"/>
      <c r="V62" s="151"/>
      <c r="W62" s="27"/>
      <c r="X62" s="28"/>
      <c r="Y62" s="29"/>
      <c r="Z62" s="27"/>
      <c r="AA62" s="31"/>
      <c r="AB62" s="29"/>
      <c r="AC62" s="27"/>
      <c r="AD62" s="28"/>
      <c r="AE62" s="29"/>
      <c r="AF62" s="27"/>
      <c r="AG62" s="28"/>
      <c r="AH62" s="29"/>
      <c r="AI62" s="27"/>
      <c r="AJ62" s="28"/>
      <c r="AK62" s="29"/>
      <c r="AL62" s="366">
        <f>AL60-AN60</f>
        <v>0</v>
      </c>
      <c r="AM62" s="367"/>
      <c r="AN62" s="368"/>
      <c r="AO62" s="378"/>
      <c r="AP62" s="379"/>
      <c r="AQ62" s="9"/>
      <c r="AR62" s="10"/>
      <c r="AS62" s="384"/>
      <c r="AT62" s="385"/>
      <c r="AU62" s="365"/>
      <c r="AV62" s="384"/>
      <c r="AW62" s="385"/>
      <c r="AY62" s="365"/>
      <c r="AZ62" s="365"/>
    </row>
    <row r="63" spans="1:53" ht="9" hidden="1" customHeight="1">
      <c r="A63" s="353">
        <v>535</v>
      </c>
      <c r="B63" s="392">
        <v>4</v>
      </c>
      <c r="C63" s="544" t="e">
        <f>VLOOKUP(A63,MLIST,2,TRUE)&amp;"　"&amp;VLOOKUP(A63,MLIST,3,TRUE)</f>
        <v>#REF!</v>
      </c>
      <c r="D63" s="471" t="e">
        <f>VLOOKUP(A63,MLIST,4,TRUE)</f>
        <v>#REF!</v>
      </c>
      <c r="E63" s="21">
        <f>IF(E64&gt;G64,1,0)</f>
        <v>0</v>
      </c>
      <c r="F63" s="22"/>
      <c r="G63" s="23">
        <f>IF(G64&gt;E64,1,0)</f>
        <v>0</v>
      </c>
      <c r="H63" s="21">
        <f>IF(H64&gt;J64,1,0)</f>
        <v>0</v>
      </c>
      <c r="I63" s="22"/>
      <c r="J63" s="23">
        <f>IF(J64&gt;H64,1,0)</f>
        <v>0</v>
      </c>
      <c r="K63" s="21">
        <f>IF(K64&gt;M64,1,0)</f>
        <v>0</v>
      </c>
      <c r="L63" s="22"/>
      <c r="M63" s="23">
        <f>IF(M64&gt;K64,1,0)</f>
        <v>0</v>
      </c>
      <c r="N63" s="21">
        <f>IF(N64&gt;P64,1,0)</f>
        <v>0</v>
      </c>
      <c r="O63" s="22"/>
      <c r="P63" s="23">
        <f>IF(P64&gt;N64,1,0)</f>
        <v>0</v>
      </c>
      <c r="Q63" s="21">
        <f>IF(Q64&gt;S64,1,0)</f>
        <v>0</v>
      </c>
      <c r="R63" s="22"/>
      <c r="S63" s="23">
        <f>IF(S64&gt;Q64,1,0)</f>
        <v>0</v>
      </c>
      <c r="T63" s="146">
        <f>IF(T64&gt;V64,1,0)</f>
        <v>0</v>
      </c>
      <c r="U63" s="147"/>
      <c r="V63" s="148">
        <f>IF(V64&gt;T64,1,0)</f>
        <v>0</v>
      </c>
      <c r="W63" s="21">
        <f>IF(W64&gt;Y64,1,0)</f>
        <v>0</v>
      </c>
      <c r="X63" s="22"/>
      <c r="Y63" s="23">
        <f>IF(Y64&gt;W64,1,0)</f>
        <v>0</v>
      </c>
      <c r="Z63" s="21">
        <f>IF(Z64&gt;AB64,1,0)</f>
        <v>0</v>
      </c>
      <c r="AA63" s="22"/>
      <c r="AB63" s="23">
        <f>IF(AB64&gt;Z64,1,0)</f>
        <v>0</v>
      </c>
      <c r="AC63" s="21">
        <f>IF(AC64&gt;AE64,1,0)</f>
        <v>0</v>
      </c>
      <c r="AD63" s="22"/>
      <c r="AE63" s="23">
        <f>IF(AE64&gt;AC64,1,0)</f>
        <v>0</v>
      </c>
      <c r="AF63" s="21">
        <f>IF(AF64&gt;AH64,1,0)</f>
        <v>0</v>
      </c>
      <c r="AG63" s="22"/>
      <c r="AH63" s="23">
        <f>IF(AH64&gt;AF64,1,0)</f>
        <v>0</v>
      </c>
      <c r="AI63" s="21"/>
      <c r="AJ63" s="22"/>
      <c r="AK63" s="23"/>
      <c r="AL63" s="24"/>
      <c r="AM63" s="25"/>
      <c r="AN63" s="26"/>
      <c r="AO63" s="376" t="e">
        <f>RANK(AV63,AV$51:AW$90)</f>
        <v>#DIV/0!</v>
      </c>
      <c r="AP63" s="377"/>
      <c r="AQ63" s="9"/>
      <c r="AR63" s="10"/>
      <c r="AS63" s="380"/>
      <c r="AT63" s="381"/>
      <c r="AU63" s="365"/>
      <c r="AV63" s="380"/>
      <c r="AW63" s="381"/>
      <c r="AY63" s="365">
        <f>AY109+1</f>
        <v>37</v>
      </c>
      <c r="AZ63" s="365">
        <f>AZ109+1</f>
        <v>37</v>
      </c>
    </row>
    <row r="64" spans="1:53" ht="9" hidden="1" customHeight="1">
      <c r="A64" s="354"/>
      <c r="B64" s="393"/>
      <c r="C64" s="545"/>
      <c r="D64" s="472"/>
      <c r="E64" s="382">
        <f>P52</f>
        <v>0</v>
      </c>
      <c r="F64" s="387" t="s">
        <v>27</v>
      </c>
      <c r="G64" s="383">
        <f>N52</f>
        <v>0</v>
      </c>
      <c r="H64" s="382">
        <f>P56</f>
        <v>0</v>
      </c>
      <c r="I64" s="387" t="s">
        <v>27</v>
      </c>
      <c r="J64" s="383">
        <f>N56</f>
        <v>0</v>
      </c>
      <c r="K64" s="382">
        <f>P60</f>
        <v>0</v>
      </c>
      <c r="L64" s="387" t="s">
        <v>27</v>
      </c>
      <c r="M64" s="383">
        <f>N60</f>
        <v>0</v>
      </c>
      <c r="N64" s="382"/>
      <c r="O64" s="387"/>
      <c r="P64" s="383"/>
      <c r="Q64" s="382"/>
      <c r="R64" s="387" t="s">
        <v>27</v>
      </c>
      <c r="S64" s="383"/>
      <c r="T64" s="531"/>
      <c r="U64" s="532" t="s">
        <v>27</v>
      </c>
      <c r="V64" s="326"/>
      <c r="W64" s="382"/>
      <c r="X64" s="387" t="s">
        <v>27</v>
      </c>
      <c r="Y64" s="383"/>
      <c r="Z64" s="382"/>
      <c r="AA64" s="359" t="s">
        <v>27</v>
      </c>
      <c r="AB64" s="383"/>
      <c r="AC64" s="382"/>
      <c r="AD64" s="387" t="s">
        <v>27</v>
      </c>
      <c r="AE64" s="383"/>
      <c r="AF64" s="382"/>
      <c r="AG64" s="387" t="s">
        <v>27</v>
      </c>
      <c r="AH64" s="383"/>
      <c r="AI64" s="382">
        <f>E63+H63+K63+N63+Q63+AF63+T63+W63+Z63+AC63</f>
        <v>0</v>
      </c>
      <c r="AJ64" s="387" t="s">
        <v>27</v>
      </c>
      <c r="AK64" s="383">
        <f>G63+J63+M63+P63+S63+AH63+V63+Y63+AB63+AE63</f>
        <v>0</v>
      </c>
      <c r="AL64" s="382">
        <f>E64+H64+K64+N64+Q64+AF64+T64+W64+Z64+AC64+AF64</f>
        <v>0</v>
      </c>
      <c r="AM64" s="387" t="s">
        <v>27</v>
      </c>
      <c r="AN64" s="383">
        <f>G64+J64+M64+P64+S64+AH64+V64+Y64+AB64+AE64+AH64</f>
        <v>0</v>
      </c>
      <c r="AO64" s="358"/>
      <c r="AP64" s="360"/>
      <c r="AQ64" s="9"/>
      <c r="AR64" s="10"/>
      <c r="AS64" s="382"/>
      <c r="AT64" s="383"/>
      <c r="AU64" s="365"/>
      <c r="AV64" s="382"/>
      <c r="AW64" s="383"/>
      <c r="AY64" s="365"/>
      <c r="AZ64" s="365"/>
    </row>
    <row r="65" spans="1:52" ht="9" hidden="1" customHeight="1">
      <c r="A65" s="353">
        <v>595</v>
      </c>
      <c r="B65" s="393"/>
      <c r="C65" s="546" t="e">
        <f>VLOOKUP(A65,MLIST,2,TRUE)&amp;"　"&amp;VLOOKUP(A65,MLIST,3,TRUE)</f>
        <v>#REF!</v>
      </c>
      <c r="D65" s="503" t="e">
        <f>VLOOKUP(A65,MLIST,4,TRUE)</f>
        <v>#REF!</v>
      </c>
      <c r="E65" s="382"/>
      <c r="F65" s="387"/>
      <c r="G65" s="383"/>
      <c r="H65" s="382"/>
      <c r="I65" s="387"/>
      <c r="J65" s="383"/>
      <c r="K65" s="382"/>
      <c r="L65" s="387"/>
      <c r="M65" s="383"/>
      <c r="N65" s="382"/>
      <c r="O65" s="387"/>
      <c r="P65" s="383"/>
      <c r="Q65" s="382"/>
      <c r="R65" s="387"/>
      <c r="S65" s="383"/>
      <c r="T65" s="531"/>
      <c r="U65" s="532"/>
      <c r="V65" s="326"/>
      <c r="W65" s="382"/>
      <c r="X65" s="387"/>
      <c r="Y65" s="383"/>
      <c r="Z65" s="382"/>
      <c r="AA65" s="359"/>
      <c r="AB65" s="383"/>
      <c r="AC65" s="382"/>
      <c r="AD65" s="387"/>
      <c r="AE65" s="383"/>
      <c r="AF65" s="382"/>
      <c r="AG65" s="387"/>
      <c r="AH65" s="383"/>
      <c r="AI65" s="382"/>
      <c r="AJ65" s="387"/>
      <c r="AK65" s="383"/>
      <c r="AL65" s="382"/>
      <c r="AM65" s="387"/>
      <c r="AN65" s="383"/>
      <c r="AO65" s="358"/>
      <c r="AP65" s="360"/>
      <c r="AQ65" s="9"/>
      <c r="AR65" s="10"/>
      <c r="AS65" s="382"/>
      <c r="AT65" s="383"/>
      <c r="AU65" s="365"/>
      <c r="AV65" s="382"/>
      <c r="AW65" s="383"/>
      <c r="AY65" s="365">
        <f>AY63+1</f>
        <v>38</v>
      </c>
      <c r="AZ65" s="365">
        <f>AZ63+1</f>
        <v>38</v>
      </c>
    </row>
    <row r="66" spans="1:52" ht="9" hidden="1" customHeight="1">
      <c r="A66" s="354"/>
      <c r="B66" s="394"/>
      <c r="C66" s="547"/>
      <c r="D66" s="476"/>
      <c r="E66" s="27"/>
      <c r="F66" s="28"/>
      <c r="G66" s="29"/>
      <c r="H66" s="27"/>
      <c r="I66" s="28"/>
      <c r="J66" s="29"/>
      <c r="K66" s="27"/>
      <c r="L66" s="28"/>
      <c r="M66" s="29"/>
      <c r="N66" s="27"/>
      <c r="O66" s="28"/>
      <c r="P66" s="29"/>
      <c r="Q66" s="27"/>
      <c r="R66" s="28"/>
      <c r="S66" s="29"/>
      <c r="T66" s="149"/>
      <c r="U66" s="150"/>
      <c r="V66" s="151"/>
      <c r="W66" s="27"/>
      <c r="X66" s="28"/>
      <c r="Y66" s="29"/>
      <c r="Z66" s="27"/>
      <c r="AA66" s="31"/>
      <c r="AB66" s="29"/>
      <c r="AC66" s="27"/>
      <c r="AD66" s="28"/>
      <c r="AE66" s="29"/>
      <c r="AF66" s="27"/>
      <c r="AG66" s="28"/>
      <c r="AH66" s="29"/>
      <c r="AI66" s="27"/>
      <c r="AJ66" s="28"/>
      <c r="AK66" s="29"/>
      <c r="AL66" s="366">
        <f>AL64-AN64</f>
        <v>0</v>
      </c>
      <c r="AM66" s="367"/>
      <c r="AN66" s="368"/>
      <c r="AO66" s="378"/>
      <c r="AP66" s="379"/>
      <c r="AQ66" s="9"/>
      <c r="AR66" s="10"/>
      <c r="AS66" s="384"/>
      <c r="AT66" s="385"/>
      <c r="AU66" s="365"/>
      <c r="AV66" s="384"/>
      <c r="AW66" s="385"/>
      <c r="AY66" s="365"/>
      <c r="AZ66" s="365"/>
    </row>
    <row r="67" spans="1:52" ht="9" hidden="1" customHeight="1">
      <c r="A67" s="353">
        <v>868</v>
      </c>
      <c r="B67" s="392">
        <v>5</v>
      </c>
      <c r="C67" s="403" t="e">
        <f>VLOOKUP(A67,MLIST,2,TRUE)&amp;"　"&amp;VLOOKUP(A67,MLIST,3,TRUE)</f>
        <v>#REF!</v>
      </c>
      <c r="D67" s="405" t="e">
        <f>VLOOKUP(A67,MLIST,4,TRUE)</f>
        <v>#REF!</v>
      </c>
      <c r="E67" s="21">
        <f>IF(E68&gt;G68,1,0)</f>
        <v>0</v>
      </c>
      <c r="F67" s="22"/>
      <c r="G67" s="23">
        <f>IF(G68&gt;E68,1,0)</f>
        <v>0</v>
      </c>
      <c r="H67" s="21">
        <f>IF(H68&gt;J68,1,0)</f>
        <v>0</v>
      </c>
      <c r="I67" s="22"/>
      <c r="J67" s="23">
        <f>IF(J68&gt;H68,1,0)</f>
        <v>0</v>
      </c>
      <c r="K67" s="21">
        <f>IF(K68&gt;M68,1,0)</f>
        <v>0</v>
      </c>
      <c r="L67" s="22"/>
      <c r="M67" s="23">
        <f>IF(M68&gt;K68,1,0)</f>
        <v>0</v>
      </c>
      <c r="N67" s="21">
        <f>IF(N68&gt;P68,1,0)</f>
        <v>0</v>
      </c>
      <c r="O67" s="22"/>
      <c r="P67" s="23">
        <f>IF(P68&gt;N68,1,0)</f>
        <v>0</v>
      </c>
      <c r="Q67" s="21">
        <f>IF(Q68&gt;S68,1,0)</f>
        <v>0</v>
      </c>
      <c r="R67" s="22"/>
      <c r="S67" s="23">
        <f>IF(S68&gt;Q68,1,0)</f>
        <v>0</v>
      </c>
      <c r="T67" s="146">
        <f>IF(T68&gt;V68,1,0)</f>
        <v>0</v>
      </c>
      <c r="U67" s="147"/>
      <c r="V67" s="148">
        <f>IF(V68&gt;T68,1,0)</f>
        <v>0</v>
      </c>
      <c r="W67" s="21">
        <f>IF(W68&gt;Y68,1,0)</f>
        <v>0</v>
      </c>
      <c r="X67" s="22"/>
      <c r="Y67" s="23">
        <f>IF(Y68&gt;W68,1,0)</f>
        <v>0</v>
      </c>
      <c r="Z67" s="21">
        <f>IF(Z68&gt;AB68,1,0)</f>
        <v>0</v>
      </c>
      <c r="AA67" s="22"/>
      <c r="AB67" s="23">
        <f>IF(AB68&gt;Z68,1,0)</f>
        <v>0</v>
      </c>
      <c r="AC67" s="21">
        <f>IF(AC68&gt;AE68,1,0)</f>
        <v>0</v>
      </c>
      <c r="AD67" s="22"/>
      <c r="AE67" s="23">
        <f>IF(AE68&gt;AC68,1,0)</f>
        <v>0</v>
      </c>
      <c r="AF67" s="21">
        <f>IF(AF68&gt;AH68,1,0)</f>
        <v>0</v>
      </c>
      <c r="AG67" s="22"/>
      <c r="AH67" s="23">
        <f>IF(AH68&gt;AF68,1,0)</f>
        <v>0</v>
      </c>
      <c r="AI67" s="21"/>
      <c r="AJ67" s="22"/>
      <c r="AK67" s="23"/>
      <c r="AL67" s="24"/>
      <c r="AM67" s="25"/>
      <c r="AN67" s="26"/>
      <c r="AO67" s="376" t="e">
        <f>RANK(AV67,AV$51:AW$90)</f>
        <v>#DIV/0!</v>
      </c>
      <c r="AP67" s="377"/>
      <c r="AQ67" s="9"/>
      <c r="AR67" s="10"/>
      <c r="AS67" s="380"/>
      <c r="AT67" s="381"/>
      <c r="AU67" s="365"/>
      <c r="AV67" s="380"/>
      <c r="AW67" s="381"/>
      <c r="AY67" s="365">
        <f>AY25+1</f>
        <v>43</v>
      </c>
      <c r="AZ67" s="365">
        <f>AZ25+1</f>
        <v>43</v>
      </c>
    </row>
    <row r="68" spans="1:52" ht="9" hidden="1" customHeight="1">
      <c r="A68" s="354"/>
      <c r="B68" s="393"/>
      <c r="C68" s="404"/>
      <c r="D68" s="406"/>
      <c r="E68" s="382">
        <f>S52</f>
        <v>0</v>
      </c>
      <c r="F68" s="387" t="s">
        <v>27</v>
      </c>
      <c r="G68" s="383">
        <f>Q52</f>
        <v>0</v>
      </c>
      <c r="H68" s="382">
        <f>S56</f>
        <v>0</v>
      </c>
      <c r="I68" s="387" t="s">
        <v>27</v>
      </c>
      <c r="J68" s="383">
        <f>Q56</f>
        <v>0</v>
      </c>
      <c r="K68" s="382">
        <f>S60</f>
        <v>0</v>
      </c>
      <c r="L68" s="387" t="s">
        <v>27</v>
      </c>
      <c r="M68" s="383">
        <f>Q60</f>
        <v>0</v>
      </c>
      <c r="N68" s="382">
        <f>S64</f>
        <v>0</v>
      </c>
      <c r="O68" s="387" t="s">
        <v>27</v>
      </c>
      <c r="P68" s="383">
        <f>Q64</f>
        <v>0</v>
      </c>
      <c r="Q68" s="382"/>
      <c r="R68" s="387"/>
      <c r="S68" s="383"/>
      <c r="T68" s="531"/>
      <c r="U68" s="532" t="s">
        <v>27</v>
      </c>
      <c r="V68" s="326"/>
      <c r="W68" s="382"/>
      <c r="X68" s="387" t="s">
        <v>27</v>
      </c>
      <c r="Y68" s="383"/>
      <c r="Z68" s="382"/>
      <c r="AA68" s="359" t="s">
        <v>27</v>
      </c>
      <c r="AB68" s="383"/>
      <c r="AC68" s="382"/>
      <c r="AD68" s="387" t="s">
        <v>27</v>
      </c>
      <c r="AE68" s="383"/>
      <c r="AF68" s="382"/>
      <c r="AG68" s="387" t="s">
        <v>27</v>
      </c>
      <c r="AH68" s="383"/>
      <c r="AI68" s="382">
        <f>E67+H67+K67+N67+Q67+AF67+T67+W67+Z67+AC67</f>
        <v>0</v>
      </c>
      <c r="AJ68" s="387" t="s">
        <v>27</v>
      </c>
      <c r="AK68" s="383">
        <f>G67+J67+M67+P67+S67+AH67+V67+Y67+AB67+AE67</f>
        <v>0</v>
      </c>
      <c r="AL68" s="382">
        <f>E68+H68+K68+N68+Q68+AF68+T68+W68+Z68+AC68+AF68</f>
        <v>0</v>
      </c>
      <c r="AM68" s="387" t="s">
        <v>27</v>
      </c>
      <c r="AN68" s="383">
        <f>G68+J68+M68+P68+S68+AH68+V68+Y68+AB68+AE68+AH68</f>
        <v>0</v>
      </c>
      <c r="AO68" s="358"/>
      <c r="AP68" s="360"/>
      <c r="AQ68" s="9"/>
      <c r="AR68" s="10"/>
      <c r="AS68" s="382"/>
      <c r="AT68" s="383"/>
      <c r="AU68" s="365"/>
      <c r="AV68" s="382"/>
      <c r="AW68" s="383"/>
      <c r="AY68" s="365"/>
      <c r="AZ68" s="365"/>
    </row>
    <row r="69" spans="1:52" ht="9" hidden="1" customHeight="1">
      <c r="A69" s="353">
        <v>18</v>
      </c>
      <c r="B69" s="393"/>
      <c r="C69" s="399" t="e">
        <f>VLOOKUP(A69,MLIST,2,TRUE)&amp;"　"&amp;VLOOKUP(A69,MLIST,3,TRUE)</f>
        <v>#REF!</v>
      </c>
      <c r="D69" s="401" t="e">
        <f>VLOOKUP(A69,MLIST,4,TRUE)</f>
        <v>#REF!</v>
      </c>
      <c r="E69" s="382"/>
      <c r="F69" s="387"/>
      <c r="G69" s="383"/>
      <c r="H69" s="382"/>
      <c r="I69" s="387"/>
      <c r="J69" s="383"/>
      <c r="K69" s="382"/>
      <c r="L69" s="387"/>
      <c r="M69" s="383"/>
      <c r="N69" s="382"/>
      <c r="O69" s="387"/>
      <c r="P69" s="383"/>
      <c r="Q69" s="382"/>
      <c r="R69" s="387"/>
      <c r="S69" s="383"/>
      <c r="T69" s="531"/>
      <c r="U69" s="532"/>
      <c r="V69" s="326"/>
      <c r="W69" s="382"/>
      <c r="X69" s="387"/>
      <c r="Y69" s="383"/>
      <c r="Z69" s="382"/>
      <c r="AA69" s="359"/>
      <c r="AB69" s="383"/>
      <c r="AC69" s="382"/>
      <c r="AD69" s="387"/>
      <c r="AE69" s="383"/>
      <c r="AF69" s="382"/>
      <c r="AG69" s="387"/>
      <c r="AH69" s="383"/>
      <c r="AI69" s="382"/>
      <c r="AJ69" s="387"/>
      <c r="AK69" s="383"/>
      <c r="AL69" s="382"/>
      <c r="AM69" s="387"/>
      <c r="AN69" s="383"/>
      <c r="AO69" s="358"/>
      <c r="AP69" s="360"/>
      <c r="AQ69" s="9"/>
      <c r="AR69" s="10"/>
      <c r="AS69" s="382"/>
      <c r="AT69" s="383"/>
      <c r="AU69" s="365"/>
      <c r="AV69" s="382"/>
      <c r="AW69" s="383"/>
      <c r="AY69" s="365">
        <f>AY67+1</f>
        <v>44</v>
      </c>
      <c r="AZ69" s="365">
        <f>AZ67+1</f>
        <v>44</v>
      </c>
    </row>
    <row r="70" spans="1:52" ht="9" hidden="1" customHeight="1">
      <c r="A70" s="354"/>
      <c r="B70" s="394"/>
      <c r="C70" s="400"/>
      <c r="D70" s="402"/>
      <c r="E70" s="27"/>
      <c r="F70" s="28"/>
      <c r="G70" s="29"/>
      <c r="H70" s="27"/>
      <c r="I70" s="28"/>
      <c r="J70" s="29"/>
      <c r="K70" s="27"/>
      <c r="L70" s="28"/>
      <c r="M70" s="29"/>
      <c r="N70" s="27"/>
      <c r="O70" s="28"/>
      <c r="P70" s="29"/>
      <c r="Q70" s="27"/>
      <c r="R70" s="28"/>
      <c r="S70" s="29"/>
      <c r="T70" s="149"/>
      <c r="U70" s="150"/>
      <c r="V70" s="151"/>
      <c r="W70" s="27"/>
      <c r="X70" s="28"/>
      <c r="Y70" s="29"/>
      <c r="Z70" s="27"/>
      <c r="AA70" s="31"/>
      <c r="AB70" s="29"/>
      <c r="AC70" s="27"/>
      <c r="AD70" s="28"/>
      <c r="AE70" s="29"/>
      <c r="AF70" s="27"/>
      <c r="AG70" s="28"/>
      <c r="AH70" s="29"/>
      <c r="AI70" s="27"/>
      <c r="AJ70" s="28"/>
      <c r="AK70" s="29"/>
      <c r="AL70" s="366">
        <f>AL68-AN68</f>
        <v>0</v>
      </c>
      <c r="AM70" s="367"/>
      <c r="AN70" s="368"/>
      <c r="AO70" s="378"/>
      <c r="AP70" s="379"/>
      <c r="AQ70" s="9"/>
      <c r="AR70" s="10"/>
      <c r="AS70" s="384"/>
      <c r="AT70" s="385"/>
      <c r="AU70" s="365"/>
      <c r="AV70" s="384"/>
      <c r="AW70" s="385"/>
      <c r="AY70" s="365"/>
      <c r="AZ70" s="365"/>
    </row>
    <row r="71" spans="1:52" s="15" customFormat="1" ht="9" hidden="1" customHeight="1">
      <c r="A71" s="353" t="e">
        <f>VLOOKUP(AY71,otoko,2)</f>
        <v>#REF!</v>
      </c>
      <c r="B71" s="392">
        <v>6</v>
      </c>
      <c r="C71" s="403" t="e">
        <f>VLOOKUP(A71,MLIST,2,TRUE)&amp;"　"&amp;VLOOKUP(A71,MLIST,3,TRUE)</f>
        <v>#REF!</v>
      </c>
      <c r="D71" s="405" t="e">
        <f>VLOOKUP(A71,MLIST,4,TRUE)</f>
        <v>#REF!</v>
      </c>
      <c r="E71" s="21">
        <f>IF(E72&gt;G72,1,0)</f>
        <v>0</v>
      </c>
      <c r="F71" s="22"/>
      <c r="G71" s="23">
        <f>IF(G72&gt;E72,1,0)</f>
        <v>0</v>
      </c>
      <c r="H71" s="21">
        <f>IF(H72&gt;J72,1,0)</f>
        <v>0</v>
      </c>
      <c r="I71" s="22"/>
      <c r="J71" s="23">
        <f>IF(J72&gt;H72,1,0)</f>
        <v>0</v>
      </c>
      <c r="K71" s="21">
        <f>IF(K72&gt;M72,1,0)</f>
        <v>0</v>
      </c>
      <c r="L71" s="22"/>
      <c r="M71" s="23">
        <f>IF(M72&gt;K72,1,0)</f>
        <v>0</v>
      </c>
      <c r="N71" s="21">
        <f>IF(N72&gt;P72,1,0)</f>
        <v>0</v>
      </c>
      <c r="O71" s="22"/>
      <c r="P71" s="23">
        <f>IF(P72&gt;N72,1,0)</f>
        <v>0</v>
      </c>
      <c r="Q71" s="21">
        <f>IF(Q72&gt;S72,1,0)</f>
        <v>0</v>
      </c>
      <c r="R71" s="22"/>
      <c r="S71" s="23">
        <f>IF(S72&gt;Q72,1,0)</f>
        <v>0</v>
      </c>
      <c r="T71" s="146">
        <f>IF(T72&gt;V72,1,0)</f>
        <v>0</v>
      </c>
      <c r="U71" s="147"/>
      <c r="V71" s="148">
        <f>IF(V72&gt;T72,1,0)</f>
        <v>0</v>
      </c>
      <c r="W71" s="21">
        <f>IF(W72&gt;Y72,1,0)</f>
        <v>0</v>
      </c>
      <c r="X71" s="22"/>
      <c r="Y71" s="23">
        <f>IF(Y72&gt;W72,1,0)</f>
        <v>0</v>
      </c>
      <c r="Z71" s="21">
        <f>IF(Z72&gt;AB72,1,0)</f>
        <v>0</v>
      </c>
      <c r="AA71" s="22"/>
      <c r="AB71" s="23">
        <f>IF(AB72&gt;Z72,1,0)</f>
        <v>0</v>
      </c>
      <c r="AC71" s="21">
        <f>IF(AC72&gt;AE72,1,0)</f>
        <v>0</v>
      </c>
      <c r="AD71" s="22"/>
      <c r="AE71" s="23">
        <f>IF(AE72&gt;AC72,1,0)</f>
        <v>0</v>
      </c>
      <c r="AF71" s="21">
        <f>IF(AF72&gt;AH72,1,0)</f>
        <v>0</v>
      </c>
      <c r="AG71" s="22"/>
      <c r="AH71" s="23">
        <f>IF(AH72&gt;AF72,1,0)</f>
        <v>0</v>
      </c>
      <c r="AI71" s="21"/>
      <c r="AJ71" s="22"/>
      <c r="AK71" s="23"/>
      <c r="AL71" s="21"/>
      <c r="AM71" s="22"/>
      <c r="AN71" s="23"/>
      <c r="AO71" s="376" t="e">
        <f>RANK(AV71,AV$51:AW$90)</f>
        <v>#DIV/0!</v>
      </c>
      <c r="AP71" s="377"/>
      <c r="AQ71" s="35"/>
      <c r="AR71" s="17"/>
      <c r="AS71" s="376"/>
      <c r="AT71" s="377"/>
      <c r="AU71" s="440"/>
      <c r="AV71" s="376"/>
      <c r="AW71" s="377"/>
      <c r="AY71" s="365">
        <f>AY117+1</f>
        <v>53</v>
      </c>
      <c r="AZ71" s="365">
        <f>AZ117+1</f>
        <v>53</v>
      </c>
    </row>
    <row r="72" spans="1:52" s="15" customFormat="1" ht="9" hidden="1" customHeight="1">
      <c r="A72" s="354"/>
      <c r="B72" s="393"/>
      <c r="C72" s="404"/>
      <c r="D72" s="406"/>
      <c r="E72" s="531">
        <f>V52</f>
        <v>0</v>
      </c>
      <c r="F72" s="532" t="s">
        <v>27</v>
      </c>
      <c r="G72" s="326">
        <f>T52</f>
        <v>0</v>
      </c>
      <c r="H72" s="531">
        <f>V56</f>
        <v>0</v>
      </c>
      <c r="I72" s="532" t="s">
        <v>27</v>
      </c>
      <c r="J72" s="326">
        <f>T56</f>
        <v>0</v>
      </c>
      <c r="K72" s="531">
        <f>V60</f>
        <v>0</v>
      </c>
      <c r="L72" s="532" t="s">
        <v>27</v>
      </c>
      <c r="M72" s="326">
        <f>T60</f>
        <v>0</v>
      </c>
      <c r="N72" s="531">
        <f>V64</f>
        <v>0</v>
      </c>
      <c r="O72" s="532" t="s">
        <v>27</v>
      </c>
      <c r="P72" s="326">
        <f>T64</f>
        <v>0</v>
      </c>
      <c r="Q72" s="531">
        <f>V68</f>
        <v>0</v>
      </c>
      <c r="R72" s="532" t="s">
        <v>27</v>
      </c>
      <c r="S72" s="326">
        <f>T68</f>
        <v>0</v>
      </c>
      <c r="T72" s="531"/>
      <c r="U72" s="532"/>
      <c r="V72" s="326"/>
      <c r="W72" s="531"/>
      <c r="X72" s="532" t="s">
        <v>27</v>
      </c>
      <c r="Y72" s="326"/>
      <c r="Z72" s="531"/>
      <c r="AA72" s="532" t="s">
        <v>27</v>
      </c>
      <c r="AB72" s="326"/>
      <c r="AC72" s="531"/>
      <c r="AD72" s="532" t="s">
        <v>27</v>
      </c>
      <c r="AE72" s="326"/>
      <c r="AF72" s="531"/>
      <c r="AG72" s="532" t="s">
        <v>27</v>
      </c>
      <c r="AH72" s="326"/>
      <c r="AI72" s="531">
        <f>E71+H71+K71+N71+Q71+AF71+T71+W71+Z71+AC71</f>
        <v>0</v>
      </c>
      <c r="AJ72" s="532" t="s">
        <v>27</v>
      </c>
      <c r="AK72" s="326">
        <f>G71+J71+M71+P71+S71+AH71+V71+Y71+AB71+AE71</f>
        <v>0</v>
      </c>
      <c r="AL72" s="531">
        <f>E72+H72+K72+N72+Q72+AF72+T72+W72+Z72+AC72+AF72</f>
        <v>0</v>
      </c>
      <c r="AM72" s="532" t="s">
        <v>27</v>
      </c>
      <c r="AN72" s="326">
        <f>G72+J72+M72+P72+S72+AH72+V72+Y72+AB72+AE72+AH72</f>
        <v>0</v>
      </c>
      <c r="AO72" s="358"/>
      <c r="AP72" s="360"/>
      <c r="AQ72" s="35"/>
      <c r="AR72" s="17"/>
      <c r="AS72" s="358"/>
      <c r="AT72" s="360"/>
      <c r="AU72" s="440"/>
      <c r="AV72" s="358"/>
      <c r="AW72" s="360"/>
      <c r="AY72" s="365"/>
      <c r="AZ72" s="365"/>
    </row>
    <row r="73" spans="1:52" s="15" customFormat="1" ht="9" hidden="1" customHeight="1">
      <c r="A73" s="353" t="e">
        <f>VLOOKUP(AY73,otoko,2)</f>
        <v>#REF!</v>
      </c>
      <c r="B73" s="393"/>
      <c r="C73" s="399" t="e">
        <f>VLOOKUP(A73,MLIST,2,TRUE)&amp;"　"&amp;VLOOKUP(A73,MLIST,3,TRUE)</f>
        <v>#REF!</v>
      </c>
      <c r="D73" s="401" t="e">
        <f>VLOOKUP(A73,MLIST,4,TRUE)</f>
        <v>#REF!</v>
      </c>
      <c r="E73" s="531"/>
      <c r="F73" s="532"/>
      <c r="G73" s="326"/>
      <c r="H73" s="531"/>
      <c r="I73" s="532"/>
      <c r="J73" s="326"/>
      <c r="K73" s="531"/>
      <c r="L73" s="532"/>
      <c r="M73" s="326"/>
      <c r="N73" s="531"/>
      <c r="O73" s="532"/>
      <c r="P73" s="326"/>
      <c r="Q73" s="531"/>
      <c r="R73" s="532"/>
      <c r="S73" s="326"/>
      <c r="T73" s="531"/>
      <c r="U73" s="532"/>
      <c r="V73" s="326"/>
      <c r="W73" s="531"/>
      <c r="X73" s="532"/>
      <c r="Y73" s="326"/>
      <c r="Z73" s="531"/>
      <c r="AA73" s="532"/>
      <c r="AB73" s="326"/>
      <c r="AC73" s="531"/>
      <c r="AD73" s="532"/>
      <c r="AE73" s="326"/>
      <c r="AF73" s="531"/>
      <c r="AG73" s="532"/>
      <c r="AH73" s="326"/>
      <c r="AI73" s="531"/>
      <c r="AJ73" s="532"/>
      <c r="AK73" s="326"/>
      <c r="AL73" s="531"/>
      <c r="AM73" s="532"/>
      <c r="AN73" s="326"/>
      <c r="AO73" s="358"/>
      <c r="AP73" s="360"/>
      <c r="AQ73" s="35"/>
      <c r="AR73" s="17"/>
      <c r="AS73" s="358"/>
      <c r="AT73" s="360"/>
      <c r="AU73" s="440"/>
      <c r="AV73" s="358"/>
      <c r="AW73" s="360"/>
      <c r="AY73" s="365">
        <f>AY71+1</f>
        <v>54</v>
      </c>
      <c r="AZ73" s="365">
        <f>AZ71+1</f>
        <v>54</v>
      </c>
    </row>
    <row r="74" spans="1:52" s="15" customFormat="1" ht="9" hidden="1" customHeight="1">
      <c r="A74" s="354"/>
      <c r="B74" s="394"/>
      <c r="C74" s="400"/>
      <c r="D74" s="402"/>
      <c r="E74" s="30"/>
      <c r="F74" s="31"/>
      <c r="G74" s="32"/>
      <c r="H74" s="30"/>
      <c r="I74" s="31"/>
      <c r="J74" s="32"/>
      <c r="K74" s="30"/>
      <c r="L74" s="31"/>
      <c r="M74" s="32"/>
      <c r="N74" s="30"/>
      <c r="O74" s="31"/>
      <c r="P74" s="32"/>
      <c r="Q74" s="30"/>
      <c r="R74" s="31"/>
      <c r="S74" s="32"/>
      <c r="T74" s="149"/>
      <c r="U74" s="150"/>
      <c r="V74" s="151"/>
      <c r="W74" s="30"/>
      <c r="X74" s="31"/>
      <c r="Y74" s="32"/>
      <c r="Z74" s="30"/>
      <c r="AA74" s="31"/>
      <c r="AB74" s="32"/>
      <c r="AC74" s="30"/>
      <c r="AD74" s="31"/>
      <c r="AE74" s="32"/>
      <c r="AF74" s="30"/>
      <c r="AG74" s="31"/>
      <c r="AH74" s="32"/>
      <c r="AI74" s="30"/>
      <c r="AJ74" s="31"/>
      <c r="AK74" s="32"/>
      <c r="AL74" s="355">
        <f>AL72-AN72</f>
        <v>0</v>
      </c>
      <c r="AM74" s="356"/>
      <c r="AN74" s="357"/>
      <c r="AO74" s="378"/>
      <c r="AP74" s="379"/>
      <c r="AQ74" s="35"/>
      <c r="AR74" s="17"/>
      <c r="AS74" s="378"/>
      <c r="AT74" s="379"/>
      <c r="AU74" s="440"/>
      <c r="AV74" s="378"/>
      <c r="AW74" s="379"/>
      <c r="AY74" s="365"/>
      <c r="AZ74" s="365"/>
    </row>
    <row r="75" spans="1:52" ht="9" hidden="1" customHeight="1">
      <c r="A75" s="365"/>
      <c r="B75" s="392">
        <v>7</v>
      </c>
      <c r="C75" s="403" t="e">
        <f>VLOOKUP(A75,MLIST,3,TRUE)&amp;"　"&amp;VLOOKUP(A75,MLIST,4,TRUE)</f>
        <v>#REF!</v>
      </c>
      <c r="D75" s="405" t="e">
        <f>VLOOKUP(A75,MLIST,5,TRUE)</f>
        <v>#REF!</v>
      </c>
      <c r="E75" s="21">
        <f>IF(E76&gt;G76,1,0)</f>
        <v>0</v>
      </c>
      <c r="F75" s="22"/>
      <c r="G75" s="23">
        <f>IF(G76&gt;E76,1,0)</f>
        <v>0</v>
      </c>
      <c r="H75" s="21">
        <f>IF(H76&gt;J76,1,0)</f>
        <v>0</v>
      </c>
      <c r="I75" s="22"/>
      <c r="J75" s="23">
        <f>IF(J76&gt;H76,1,0)</f>
        <v>0</v>
      </c>
      <c r="K75" s="21">
        <f>IF(K76&gt;M76,1,0)</f>
        <v>0</v>
      </c>
      <c r="L75" s="22"/>
      <c r="M75" s="23">
        <f>IF(M76&gt;K76,1,0)</f>
        <v>0</v>
      </c>
      <c r="N75" s="21">
        <f>IF(N76&gt;P76,1,0)</f>
        <v>0</v>
      </c>
      <c r="O75" s="22"/>
      <c r="P75" s="23">
        <f>IF(P76&gt;N76,1,0)</f>
        <v>0</v>
      </c>
      <c r="Q75" s="21">
        <f>IF(Q76&gt;S76,1,0)</f>
        <v>0</v>
      </c>
      <c r="R75" s="22"/>
      <c r="S75" s="23">
        <f>IF(S76&gt;Q76,1,0)</f>
        <v>0</v>
      </c>
      <c r="T75" s="146">
        <f>IF(T76&gt;V76,1,0)</f>
        <v>0</v>
      </c>
      <c r="U75" s="147"/>
      <c r="V75" s="148">
        <f>IF(V76&gt;T76,1,0)</f>
        <v>0</v>
      </c>
      <c r="W75" s="21">
        <f>IF(W76&gt;Y76,1,0)</f>
        <v>0</v>
      </c>
      <c r="X75" s="22"/>
      <c r="Y75" s="23">
        <f>IF(Y76&gt;W76,1,0)</f>
        <v>0</v>
      </c>
      <c r="Z75" s="21">
        <f>IF(Z76&gt;AB76,1,0)</f>
        <v>0</v>
      </c>
      <c r="AA75" s="22"/>
      <c r="AB75" s="23">
        <f>IF(AB76&gt;Z76,1,0)</f>
        <v>0</v>
      </c>
      <c r="AC75" s="21">
        <f>IF(AC76&gt;AE76,1,0)</f>
        <v>0</v>
      </c>
      <c r="AD75" s="22"/>
      <c r="AE75" s="23">
        <f>IF(AE76&gt;AC76,1,0)</f>
        <v>0</v>
      </c>
      <c r="AF75" s="21">
        <f>IF(AF76&gt;AH76,1,0)</f>
        <v>0</v>
      </c>
      <c r="AG75" s="22"/>
      <c r="AH75" s="23">
        <f>IF(AH76&gt;AF76,1,0)</f>
        <v>0</v>
      </c>
      <c r="AI75" s="21"/>
      <c r="AJ75" s="22"/>
      <c r="AK75" s="23"/>
      <c r="AL75" s="24"/>
      <c r="AM75" s="25"/>
      <c r="AN75" s="26"/>
      <c r="AO75" s="376" t="e">
        <f>RANK(AV75,AV$51:AW$90)</f>
        <v>#DIV/0!</v>
      </c>
      <c r="AP75" s="377"/>
      <c r="AQ75" s="9"/>
      <c r="AR75" s="10"/>
      <c r="AS75" s="380"/>
      <c r="AT75" s="381"/>
      <c r="AU75" s="365"/>
      <c r="AV75" s="380"/>
      <c r="AW75" s="381"/>
      <c r="AY75" s="365"/>
      <c r="AZ75" s="365"/>
    </row>
    <row r="76" spans="1:52" ht="9" hidden="1" customHeight="1">
      <c r="A76" s="365"/>
      <c r="B76" s="393"/>
      <c r="C76" s="404"/>
      <c r="D76" s="406"/>
      <c r="E76" s="382">
        <f>Y52</f>
        <v>0</v>
      </c>
      <c r="F76" s="387" t="s">
        <v>27</v>
      </c>
      <c r="G76" s="383">
        <f>W52</f>
        <v>0</v>
      </c>
      <c r="H76" s="382">
        <f>Y56</f>
        <v>0</v>
      </c>
      <c r="I76" s="387" t="s">
        <v>27</v>
      </c>
      <c r="J76" s="383">
        <f>W56</f>
        <v>0</v>
      </c>
      <c r="K76" s="382">
        <f>Y60</f>
        <v>0</v>
      </c>
      <c r="L76" s="387" t="s">
        <v>27</v>
      </c>
      <c r="M76" s="383">
        <f>W60</f>
        <v>0</v>
      </c>
      <c r="N76" s="382">
        <f>Y64</f>
        <v>0</v>
      </c>
      <c r="O76" s="387" t="s">
        <v>27</v>
      </c>
      <c r="P76" s="383">
        <f>W64</f>
        <v>0</v>
      </c>
      <c r="Q76" s="382">
        <f>Y68</f>
        <v>0</v>
      </c>
      <c r="R76" s="387" t="s">
        <v>27</v>
      </c>
      <c r="S76" s="383">
        <f>W68</f>
        <v>0</v>
      </c>
      <c r="T76" s="531">
        <f>Y72</f>
        <v>0</v>
      </c>
      <c r="U76" s="532" t="s">
        <v>27</v>
      </c>
      <c r="V76" s="326">
        <f>W72</f>
        <v>0</v>
      </c>
      <c r="W76" s="382"/>
      <c r="X76" s="387"/>
      <c r="Y76" s="383"/>
      <c r="Z76" s="382"/>
      <c r="AA76" s="359" t="s">
        <v>27</v>
      </c>
      <c r="AB76" s="383"/>
      <c r="AC76" s="382"/>
      <c r="AD76" s="387" t="s">
        <v>27</v>
      </c>
      <c r="AE76" s="383"/>
      <c r="AF76" s="382"/>
      <c r="AG76" s="387" t="s">
        <v>27</v>
      </c>
      <c r="AH76" s="383"/>
      <c r="AI76" s="382">
        <f>E75+H75+K75+N75+Q75+AF75+T75+W75+Z75+AC75</f>
        <v>0</v>
      </c>
      <c r="AJ76" s="387" t="s">
        <v>27</v>
      </c>
      <c r="AK76" s="383">
        <f>G75+J75+M75+P75+S75+AH75+V75+Y75+AB75+AE75</f>
        <v>0</v>
      </c>
      <c r="AL76" s="382">
        <f>E76+H76+K76+N76+Q76+AF76+T76+W76+Z76+AC76+AF76</f>
        <v>0</v>
      </c>
      <c r="AM76" s="387" t="s">
        <v>27</v>
      </c>
      <c r="AN76" s="383">
        <f>G76+J76+M76+P76+S76+AH76+V76+Y76+AB76+AE76+AH76</f>
        <v>0</v>
      </c>
      <c r="AO76" s="358"/>
      <c r="AP76" s="360"/>
      <c r="AQ76" s="9"/>
      <c r="AR76" s="10"/>
      <c r="AS76" s="382"/>
      <c r="AT76" s="383"/>
      <c r="AU76" s="365"/>
      <c r="AV76" s="382"/>
      <c r="AW76" s="383"/>
      <c r="AY76" s="365"/>
      <c r="AZ76" s="365"/>
    </row>
    <row r="77" spans="1:52" ht="9" hidden="1" customHeight="1">
      <c r="A77" s="365"/>
      <c r="B77" s="393"/>
      <c r="C77" s="399" t="e">
        <f>VLOOKUP(A77,MLIST,3,TRUE)&amp;"　"&amp;VLOOKUP(A77,MLIST,4,TRUE)</f>
        <v>#REF!</v>
      </c>
      <c r="D77" s="401" t="e">
        <f>VLOOKUP(A77,MLIST,5,TRUE)</f>
        <v>#REF!</v>
      </c>
      <c r="E77" s="382"/>
      <c r="F77" s="387"/>
      <c r="G77" s="383"/>
      <c r="H77" s="382"/>
      <c r="I77" s="387"/>
      <c r="J77" s="383"/>
      <c r="K77" s="382"/>
      <c r="L77" s="387"/>
      <c r="M77" s="383"/>
      <c r="N77" s="382"/>
      <c r="O77" s="387"/>
      <c r="P77" s="383"/>
      <c r="Q77" s="382"/>
      <c r="R77" s="387"/>
      <c r="S77" s="383"/>
      <c r="T77" s="531"/>
      <c r="U77" s="532"/>
      <c r="V77" s="326"/>
      <c r="W77" s="382"/>
      <c r="X77" s="387"/>
      <c r="Y77" s="383"/>
      <c r="Z77" s="382"/>
      <c r="AA77" s="359"/>
      <c r="AB77" s="383"/>
      <c r="AC77" s="382"/>
      <c r="AD77" s="387"/>
      <c r="AE77" s="383"/>
      <c r="AF77" s="382"/>
      <c r="AG77" s="387"/>
      <c r="AH77" s="383"/>
      <c r="AI77" s="382"/>
      <c r="AJ77" s="387"/>
      <c r="AK77" s="383"/>
      <c r="AL77" s="382"/>
      <c r="AM77" s="387"/>
      <c r="AN77" s="383"/>
      <c r="AO77" s="358"/>
      <c r="AP77" s="360"/>
      <c r="AQ77" s="9"/>
      <c r="AR77" s="10"/>
      <c r="AS77" s="382"/>
      <c r="AT77" s="383"/>
      <c r="AU77" s="365"/>
      <c r="AV77" s="382"/>
      <c r="AW77" s="383"/>
      <c r="AY77" s="365"/>
      <c r="AZ77" s="365"/>
    </row>
    <row r="78" spans="1:52" ht="9" hidden="1" customHeight="1">
      <c r="A78" s="365"/>
      <c r="B78" s="394"/>
      <c r="C78" s="400"/>
      <c r="D78" s="402"/>
      <c r="E78" s="27"/>
      <c r="F78" s="28"/>
      <c r="G78" s="29"/>
      <c r="H78" s="27"/>
      <c r="I78" s="28"/>
      <c r="J78" s="29"/>
      <c r="K78" s="27"/>
      <c r="L78" s="28"/>
      <c r="M78" s="29"/>
      <c r="N78" s="27"/>
      <c r="O78" s="28"/>
      <c r="P78" s="29"/>
      <c r="Q78" s="27"/>
      <c r="R78" s="28"/>
      <c r="S78" s="29"/>
      <c r="T78" s="149"/>
      <c r="U78" s="150"/>
      <c r="V78" s="151"/>
      <c r="W78" s="27"/>
      <c r="X78" s="28"/>
      <c r="Y78" s="29"/>
      <c r="Z78" s="27"/>
      <c r="AA78" s="31"/>
      <c r="AB78" s="29"/>
      <c r="AC78" s="27"/>
      <c r="AD78" s="28"/>
      <c r="AE78" s="29"/>
      <c r="AF78" s="27"/>
      <c r="AG78" s="28"/>
      <c r="AH78" s="29"/>
      <c r="AI78" s="27"/>
      <c r="AJ78" s="28"/>
      <c r="AK78" s="29"/>
      <c r="AL78" s="366">
        <f>AL76-AN76</f>
        <v>0</v>
      </c>
      <c r="AM78" s="367"/>
      <c r="AN78" s="368"/>
      <c r="AO78" s="378"/>
      <c r="AP78" s="379"/>
      <c r="AQ78" s="9"/>
      <c r="AR78" s="10"/>
      <c r="AS78" s="384"/>
      <c r="AT78" s="385"/>
      <c r="AU78" s="365"/>
      <c r="AV78" s="384"/>
      <c r="AW78" s="385"/>
      <c r="AY78" s="365"/>
      <c r="AZ78" s="365"/>
    </row>
    <row r="79" spans="1:52" ht="9" hidden="1" customHeight="1">
      <c r="A79" s="365"/>
      <c r="B79" s="369">
        <v>8</v>
      </c>
      <c r="C79" s="403" t="e">
        <f>VLOOKUP(A79,MLIST,3,TRUE)&amp;"　"&amp;VLOOKUP(A79,MLIST,4,TRUE)</f>
        <v>#REF!</v>
      </c>
      <c r="D79" s="405" t="e">
        <f>VLOOKUP(A79,MLIST,5,TRUE)</f>
        <v>#REF!</v>
      </c>
      <c r="E79" s="21">
        <f>IF(E80&gt;G80,1,0)</f>
        <v>0</v>
      </c>
      <c r="F79" s="22"/>
      <c r="G79" s="23">
        <f>IF(G80&gt;E80,1,0)</f>
        <v>0</v>
      </c>
      <c r="H79" s="21">
        <f>IF(H80&gt;J80,1,0)</f>
        <v>0</v>
      </c>
      <c r="I79" s="22"/>
      <c r="J79" s="23">
        <f>IF(J80&gt;H80,1,0)</f>
        <v>0</v>
      </c>
      <c r="K79" s="21">
        <f>IF(K80&gt;M80,1,0)</f>
        <v>0</v>
      </c>
      <c r="L79" s="22"/>
      <c r="M79" s="23">
        <f>IF(M80&gt;K80,1,0)</f>
        <v>0</v>
      </c>
      <c r="N79" s="21">
        <f>IF(N80&gt;P80,1,0)</f>
        <v>0</v>
      </c>
      <c r="O79" s="22"/>
      <c r="P79" s="23">
        <f>IF(P80&gt;N80,1,0)</f>
        <v>0</v>
      </c>
      <c r="Q79" s="21">
        <f>IF(Q80&gt;S80,1,0)</f>
        <v>0</v>
      </c>
      <c r="R79" s="22"/>
      <c r="S79" s="23">
        <f>IF(S80&gt;Q80,1,0)</f>
        <v>0</v>
      </c>
      <c r="T79" s="146">
        <f>IF(T80&gt;V80,1,0)</f>
        <v>0</v>
      </c>
      <c r="U79" s="147"/>
      <c r="V79" s="148">
        <f>IF(V80&gt;T80,1,0)</f>
        <v>0</v>
      </c>
      <c r="W79" s="21">
        <f>IF(W80&gt;Y80,1,0)</f>
        <v>0</v>
      </c>
      <c r="X79" s="22"/>
      <c r="Y79" s="23">
        <f>IF(Y80&gt;W80,1,0)</f>
        <v>0</v>
      </c>
      <c r="Z79" s="21">
        <f>IF(Z80&gt;AB80,1,0)</f>
        <v>0</v>
      </c>
      <c r="AA79" s="22"/>
      <c r="AB79" s="23">
        <f>IF(AB80&gt;Z80,1,0)</f>
        <v>0</v>
      </c>
      <c r="AC79" s="21">
        <f>IF(AC80&gt;AE80,1,0)</f>
        <v>0</v>
      </c>
      <c r="AD79" s="22"/>
      <c r="AE79" s="23">
        <f>IF(AE80&gt;AC80,1,0)</f>
        <v>0</v>
      </c>
      <c r="AF79" s="21">
        <f>IF(AF80&gt;AH80,1,0)</f>
        <v>0</v>
      </c>
      <c r="AG79" s="22"/>
      <c r="AH79" s="23">
        <f>IF(AH80&gt;AF80,1,0)</f>
        <v>0</v>
      </c>
      <c r="AI79" s="21"/>
      <c r="AJ79" s="22"/>
      <c r="AK79" s="23"/>
      <c r="AL79" s="21"/>
      <c r="AM79" s="22"/>
      <c r="AN79" s="23"/>
      <c r="AO79" s="376"/>
      <c r="AP79" s="377"/>
      <c r="AQ79" s="9"/>
      <c r="AR79" s="10"/>
      <c r="AS79" s="380"/>
      <c r="AT79" s="381"/>
      <c r="AU79" s="365"/>
      <c r="AV79" s="380"/>
      <c r="AW79" s="381"/>
      <c r="AY79" s="365"/>
      <c r="AZ79" s="365"/>
    </row>
    <row r="80" spans="1:52" ht="9" hidden="1" customHeight="1">
      <c r="A80" s="365"/>
      <c r="B80" s="370"/>
      <c r="C80" s="404"/>
      <c r="D80" s="406"/>
      <c r="E80" s="358">
        <f>AB52</f>
        <v>0</v>
      </c>
      <c r="F80" s="359" t="s">
        <v>27</v>
      </c>
      <c r="G80" s="360">
        <f>Z52</f>
        <v>0</v>
      </c>
      <c r="H80" s="358">
        <f>AB56</f>
        <v>0</v>
      </c>
      <c r="I80" s="359" t="s">
        <v>27</v>
      </c>
      <c r="J80" s="360">
        <f>Z56</f>
        <v>0</v>
      </c>
      <c r="K80" s="358">
        <f>AB60</f>
        <v>0</v>
      </c>
      <c r="L80" s="359" t="s">
        <v>27</v>
      </c>
      <c r="M80" s="360">
        <f>Z60</f>
        <v>0</v>
      </c>
      <c r="N80" s="358">
        <f>AB64</f>
        <v>0</v>
      </c>
      <c r="O80" s="359" t="s">
        <v>27</v>
      </c>
      <c r="P80" s="360">
        <f>Z64</f>
        <v>0</v>
      </c>
      <c r="Q80" s="358">
        <f>AB68</f>
        <v>0</v>
      </c>
      <c r="R80" s="359" t="s">
        <v>27</v>
      </c>
      <c r="S80" s="360">
        <f>Z68</f>
        <v>0</v>
      </c>
      <c r="T80" s="531">
        <f>AB72</f>
        <v>0</v>
      </c>
      <c r="U80" s="532" t="s">
        <v>27</v>
      </c>
      <c r="V80" s="326">
        <f>Z72</f>
        <v>0</v>
      </c>
      <c r="W80" s="358">
        <f>AB76</f>
        <v>0</v>
      </c>
      <c r="X80" s="359" t="s">
        <v>27</v>
      </c>
      <c r="Y80" s="360">
        <f>Z76</f>
        <v>0</v>
      </c>
      <c r="Z80" s="358"/>
      <c r="AA80" s="359"/>
      <c r="AB80" s="360"/>
      <c r="AC80" s="358"/>
      <c r="AD80" s="359" t="s">
        <v>27</v>
      </c>
      <c r="AE80" s="360"/>
      <c r="AF80" s="358"/>
      <c r="AG80" s="359" t="s">
        <v>27</v>
      </c>
      <c r="AH80" s="360"/>
      <c r="AI80" s="358">
        <f>E79+H79+K79+N79+Q79+AF79+T79+W79+Z79+AC79</f>
        <v>0</v>
      </c>
      <c r="AJ80" s="359" t="s">
        <v>27</v>
      </c>
      <c r="AK80" s="360">
        <f>G79+J79+M79+P79+S79+AH79+V79+Y79+AB79+AE79</f>
        <v>0</v>
      </c>
      <c r="AL80" s="358">
        <f>E80+H80+K80+N80+Q80+AF80+T80+W80+Z80+AC80+AF80</f>
        <v>0</v>
      </c>
      <c r="AM80" s="359" t="s">
        <v>27</v>
      </c>
      <c r="AN80" s="360">
        <f>G80+J80+M80+P80+S80+AH80+V80+Y80+AB80+AE80+AH80</f>
        <v>0</v>
      </c>
      <c r="AO80" s="358"/>
      <c r="AP80" s="360"/>
      <c r="AQ80" s="9"/>
      <c r="AR80" s="10"/>
      <c r="AS80" s="382"/>
      <c r="AT80" s="383"/>
      <c r="AU80" s="365"/>
      <c r="AV80" s="382"/>
      <c r="AW80" s="383"/>
      <c r="AY80" s="365"/>
      <c r="AZ80" s="365"/>
    </row>
    <row r="81" spans="1:52" ht="9" hidden="1" customHeight="1">
      <c r="A81" s="365"/>
      <c r="B81" s="370"/>
      <c r="C81" s="399" t="e">
        <f>VLOOKUP(A81,MLIST,3,TRUE)&amp;"　"&amp;VLOOKUP(A81,MLIST,4,TRUE)</f>
        <v>#REF!</v>
      </c>
      <c r="D81" s="401" t="e">
        <f>VLOOKUP(A81,MLIST,5,TRUE)</f>
        <v>#REF!</v>
      </c>
      <c r="E81" s="358"/>
      <c r="F81" s="359"/>
      <c r="G81" s="360"/>
      <c r="H81" s="358"/>
      <c r="I81" s="359"/>
      <c r="J81" s="360"/>
      <c r="K81" s="358"/>
      <c r="L81" s="359"/>
      <c r="M81" s="360"/>
      <c r="N81" s="358"/>
      <c r="O81" s="359"/>
      <c r="P81" s="360"/>
      <c r="Q81" s="358"/>
      <c r="R81" s="359"/>
      <c r="S81" s="360"/>
      <c r="T81" s="531"/>
      <c r="U81" s="532"/>
      <c r="V81" s="326"/>
      <c r="W81" s="358"/>
      <c r="X81" s="359"/>
      <c r="Y81" s="360"/>
      <c r="Z81" s="358"/>
      <c r="AA81" s="359"/>
      <c r="AB81" s="360"/>
      <c r="AC81" s="358"/>
      <c r="AD81" s="359"/>
      <c r="AE81" s="360"/>
      <c r="AF81" s="358"/>
      <c r="AG81" s="359"/>
      <c r="AH81" s="360"/>
      <c r="AI81" s="358"/>
      <c r="AJ81" s="359"/>
      <c r="AK81" s="360"/>
      <c r="AL81" s="358"/>
      <c r="AM81" s="359"/>
      <c r="AN81" s="360"/>
      <c r="AO81" s="358"/>
      <c r="AP81" s="360"/>
      <c r="AQ81" s="9"/>
      <c r="AR81" s="10"/>
      <c r="AS81" s="382"/>
      <c r="AT81" s="383"/>
      <c r="AU81" s="365"/>
      <c r="AV81" s="382"/>
      <c r="AW81" s="383"/>
      <c r="AY81" s="365"/>
      <c r="AZ81" s="365"/>
    </row>
    <row r="82" spans="1:52" ht="9" hidden="1" customHeight="1">
      <c r="A82" s="365"/>
      <c r="B82" s="371"/>
      <c r="C82" s="400"/>
      <c r="D82" s="402"/>
      <c r="E82" s="30"/>
      <c r="F82" s="31"/>
      <c r="G82" s="32"/>
      <c r="H82" s="30"/>
      <c r="I82" s="31"/>
      <c r="J82" s="32"/>
      <c r="K82" s="30"/>
      <c r="L82" s="31"/>
      <c r="M82" s="32"/>
      <c r="N82" s="30"/>
      <c r="O82" s="31"/>
      <c r="P82" s="32"/>
      <c r="Q82" s="30"/>
      <c r="R82" s="31"/>
      <c r="S82" s="32"/>
      <c r="T82" s="149"/>
      <c r="U82" s="150"/>
      <c r="V82" s="151"/>
      <c r="W82" s="30"/>
      <c r="X82" s="31"/>
      <c r="Y82" s="32"/>
      <c r="Z82" s="30"/>
      <c r="AA82" s="31"/>
      <c r="AB82" s="32"/>
      <c r="AC82" s="30"/>
      <c r="AD82" s="31"/>
      <c r="AE82" s="32"/>
      <c r="AF82" s="30"/>
      <c r="AG82" s="31"/>
      <c r="AH82" s="32"/>
      <c r="AI82" s="30"/>
      <c r="AJ82" s="31"/>
      <c r="AK82" s="32"/>
      <c r="AL82" s="355">
        <f>AL80-AN80</f>
        <v>0</v>
      </c>
      <c r="AM82" s="356"/>
      <c r="AN82" s="357"/>
      <c r="AO82" s="378"/>
      <c r="AP82" s="379"/>
      <c r="AQ82" s="9"/>
      <c r="AR82" s="10"/>
      <c r="AS82" s="384"/>
      <c r="AT82" s="385"/>
      <c r="AU82" s="365"/>
      <c r="AV82" s="384"/>
      <c r="AW82" s="385"/>
      <c r="AY82" s="365"/>
      <c r="AZ82" s="365"/>
    </row>
    <row r="83" spans="1:52" ht="9" hidden="1" customHeight="1">
      <c r="A83" s="416"/>
      <c r="B83" s="392">
        <v>9</v>
      </c>
      <c r="C83" s="403" t="e">
        <f>VLOOKUP(A83,MLIST,3,TRUE)&amp;"　"&amp;VLOOKUP(A83,MLIST,4,TRUE)</f>
        <v>#REF!</v>
      </c>
      <c r="D83" s="405" t="e">
        <f>VLOOKUP(A83,MLIST,5,TRUE)</f>
        <v>#REF!</v>
      </c>
      <c r="E83" s="21">
        <f>IF(E84&gt;G84,1,0)</f>
        <v>0</v>
      </c>
      <c r="F83" s="22"/>
      <c r="G83" s="23">
        <f>IF(G84&gt;E84,1,0)</f>
        <v>0</v>
      </c>
      <c r="H83" s="21">
        <f>IF(H84&gt;J84,1,0)</f>
        <v>0</v>
      </c>
      <c r="I83" s="22"/>
      <c r="J83" s="23">
        <f>IF(J84&gt;H84,1,0)</f>
        <v>0</v>
      </c>
      <c r="K83" s="21">
        <f>IF(K84&gt;M84,1,0)</f>
        <v>0</v>
      </c>
      <c r="L83" s="22"/>
      <c r="M83" s="23">
        <f>IF(M84&gt;K84,1,0)</f>
        <v>0</v>
      </c>
      <c r="N83" s="21">
        <f>IF(N84&gt;P84,1,0)</f>
        <v>0</v>
      </c>
      <c r="O83" s="22"/>
      <c r="P83" s="23">
        <f>IF(P84&gt;N84,1,0)</f>
        <v>0</v>
      </c>
      <c r="Q83" s="21">
        <f>IF(Q84&gt;S84,1,0)</f>
        <v>0</v>
      </c>
      <c r="R83" s="22"/>
      <c r="S83" s="23">
        <f>IF(S84&gt;Q84,1,0)</f>
        <v>0</v>
      </c>
      <c r="T83" s="146">
        <f>IF(T84&gt;V84,1,0)</f>
        <v>0</v>
      </c>
      <c r="U83" s="147"/>
      <c r="V83" s="148">
        <f>IF(V84&gt;T84,1,0)</f>
        <v>0</v>
      </c>
      <c r="W83" s="21">
        <f>IF(W84&gt;Y84,1,0)</f>
        <v>0</v>
      </c>
      <c r="X83" s="22"/>
      <c r="Y83" s="23">
        <f>IF(Y84&gt;W84,1,0)</f>
        <v>0</v>
      </c>
      <c r="Z83" s="21">
        <f>IF(Z84&gt;AB84,1,0)</f>
        <v>0</v>
      </c>
      <c r="AA83" s="22"/>
      <c r="AB83" s="23">
        <f>IF(AB84&gt;Z84,1,0)</f>
        <v>0</v>
      </c>
      <c r="AC83" s="21">
        <f>IF(AC84&gt;AE84,1,0)</f>
        <v>0</v>
      </c>
      <c r="AD83" s="22"/>
      <c r="AE83" s="23">
        <f>IF(AE84&gt;AC84,1,0)</f>
        <v>0</v>
      </c>
      <c r="AF83" s="21">
        <f>IF(AF84&gt;AH84,1,0)</f>
        <v>0</v>
      </c>
      <c r="AG83" s="22"/>
      <c r="AH83" s="23">
        <f>IF(AH84&gt;AF84,1,0)</f>
        <v>0</v>
      </c>
      <c r="AI83" s="21"/>
      <c r="AJ83" s="22"/>
      <c r="AK83" s="23"/>
      <c r="AL83" s="24"/>
      <c r="AM83" s="25"/>
      <c r="AN83" s="26"/>
      <c r="AO83" s="380"/>
      <c r="AP83" s="381"/>
      <c r="AQ83" s="9"/>
      <c r="AR83" s="10"/>
      <c r="AS83" s="380"/>
      <c r="AT83" s="381"/>
      <c r="AU83" s="365"/>
      <c r="AV83" s="380"/>
      <c r="AW83" s="381"/>
      <c r="AY83" s="416"/>
      <c r="AZ83" s="416"/>
    </row>
    <row r="84" spans="1:52" ht="9" hidden="1" customHeight="1">
      <c r="A84" s="417"/>
      <c r="B84" s="393"/>
      <c r="C84" s="399"/>
      <c r="D84" s="401"/>
      <c r="E84" s="382">
        <f>AE52</f>
        <v>0</v>
      </c>
      <c r="F84" s="387" t="s">
        <v>27</v>
      </c>
      <c r="G84" s="383">
        <f>AC52</f>
        <v>0</v>
      </c>
      <c r="H84" s="382">
        <f>AE56</f>
        <v>0</v>
      </c>
      <c r="I84" s="387" t="s">
        <v>27</v>
      </c>
      <c r="J84" s="383">
        <f>AC56</f>
        <v>0</v>
      </c>
      <c r="K84" s="382">
        <f>AE60</f>
        <v>0</v>
      </c>
      <c r="L84" s="387" t="s">
        <v>27</v>
      </c>
      <c r="M84" s="383">
        <f>AC60</f>
        <v>0</v>
      </c>
      <c r="N84" s="382">
        <f>AE64</f>
        <v>0</v>
      </c>
      <c r="O84" s="387" t="s">
        <v>27</v>
      </c>
      <c r="P84" s="383">
        <f>AC64</f>
        <v>0</v>
      </c>
      <c r="Q84" s="382">
        <f>AE68</f>
        <v>0</v>
      </c>
      <c r="R84" s="387" t="s">
        <v>27</v>
      </c>
      <c r="S84" s="383">
        <f>AC68</f>
        <v>0</v>
      </c>
      <c r="T84" s="531">
        <f>AE72</f>
        <v>0</v>
      </c>
      <c r="U84" s="532" t="s">
        <v>27</v>
      </c>
      <c r="V84" s="326">
        <f>AC72</f>
        <v>0</v>
      </c>
      <c r="W84" s="382">
        <f>AE76</f>
        <v>0</v>
      </c>
      <c r="X84" s="387" t="s">
        <v>27</v>
      </c>
      <c r="Y84" s="383">
        <f>AC76</f>
        <v>0</v>
      </c>
      <c r="Z84" s="382">
        <f>AE80</f>
        <v>0</v>
      </c>
      <c r="AA84" s="359" t="s">
        <v>27</v>
      </c>
      <c r="AB84" s="383">
        <f>AC80</f>
        <v>0</v>
      </c>
      <c r="AC84" s="382"/>
      <c r="AD84" s="387"/>
      <c r="AE84" s="383"/>
      <c r="AF84" s="382"/>
      <c r="AG84" s="387" t="s">
        <v>27</v>
      </c>
      <c r="AH84" s="383"/>
      <c r="AI84" s="382">
        <f>E83+H83+K83+N83+Q83+AF83+T83+W83+Z83+AC83</f>
        <v>0</v>
      </c>
      <c r="AJ84" s="387" t="s">
        <v>27</v>
      </c>
      <c r="AK84" s="383">
        <f>G83+J83+M83+P83+S83+AH83+V83+Y83+AB83+AE83</f>
        <v>0</v>
      </c>
      <c r="AL84" s="382">
        <f>E84+H84+K84+N84+Q84+AF84+T84+W84+Z84+AC84+AF84</f>
        <v>0</v>
      </c>
      <c r="AM84" s="387" t="s">
        <v>27</v>
      </c>
      <c r="AN84" s="383">
        <f>G84+J84+M84+P84+S84+AH84+V84+Y84+AB84+AE84+AH84</f>
        <v>0</v>
      </c>
      <c r="AO84" s="382"/>
      <c r="AP84" s="383"/>
      <c r="AQ84" s="9"/>
      <c r="AR84" s="10"/>
      <c r="AS84" s="382"/>
      <c r="AT84" s="383"/>
      <c r="AU84" s="365"/>
      <c r="AV84" s="382"/>
      <c r="AW84" s="383"/>
      <c r="AY84" s="417"/>
      <c r="AZ84" s="417"/>
    </row>
    <row r="85" spans="1:52" ht="9" hidden="1" customHeight="1">
      <c r="A85" s="417"/>
      <c r="B85" s="393"/>
      <c r="C85" s="399"/>
      <c r="D85" s="401"/>
      <c r="E85" s="382"/>
      <c r="F85" s="387"/>
      <c r="G85" s="383"/>
      <c r="H85" s="382"/>
      <c r="I85" s="387"/>
      <c r="J85" s="383"/>
      <c r="K85" s="382"/>
      <c r="L85" s="387"/>
      <c r="M85" s="383"/>
      <c r="N85" s="382"/>
      <c r="O85" s="387"/>
      <c r="P85" s="383"/>
      <c r="Q85" s="382"/>
      <c r="R85" s="387"/>
      <c r="S85" s="383"/>
      <c r="T85" s="531"/>
      <c r="U85" s="532"/>
      <c r="V85" s="326"/>
      <c r="W85" s="382"/>
      <c r="X85" s="387"/>
      <c r="Y85" s="383"/>
      <c r="Z85" s="382"/>
      <c r="AA85" s="359"/>
      <c r="AB85" s="383"/>
      <c r="AC85" s="382"/>
      <c r="AD85" s="387"/>
      <c r="AE85" s="383"/>
      <c r="AF85" s="382"/>
      <c r="AG85" s="387"/>
      <c r="AH85" s="383"/>
      <c r="AI85" s="382"/>
      <c r="AJ85" s="387"/>
      <c r="AK85" s="383"/>
      <c r="AL85" s="382"/>
      <c r="AM85" s="387"/>
      <c r="AN85" s="383"/>
      <c r="AO85" s="382"/>
      <c r="AP85" s="383"/>
      <c r="AQ85" s="9"/>
      <c r="AR85" s="10"/>
      <c r="AS85" s="382"/>
      <c r="AT85" s="383"/>
      <c r="AU85" s="365"/>
      <c r="AV85" s="382"/>
      <c r="AW85" s="383"/>
      <c r="AY85" s="417"/>
      <c r="AZ85" s="417"/>
    </row>
    <row r="86" spans="1:52" ht="9" hidden="1" customHeight="1">
      <c r="A86" s="418"/>
      <c r="B86" s="394"/>
      <c r="C86" s="400"/>
      <c r="D86" s="402"/>
      <c r="E86" s="27"/>
      <c r="F86" s="28"/>
      <c r="G86" s="29"/>
      <c r="H86" s="27"/>
      <c r="I86" s="28"/>
      <c r="J86" s="29"/>
      <c r="K86" s="27"/>
      <c r="L86" s="28"/>
      <c r="M86" s="29"/>
      <c r="N86" s="27"/>
      <c r="O86" s="28"/>
      <c r="P86" s="29"/>
      <c r="Q86" s="27"/>
      <c r="R86" s="28"/>
      <c r="S86" s="29"/>
      <c r="T86" s="149"/>
      <c r="U86" s="150"/>
      <c r="V86" s="151"/>
      <c r="W86" s="27"/>
      <c r="X86" s="28"/>
      <c r="Y86" s="29"/>
      <c r="Z86" s="27"/>
      <c r="AA86" s="31"/>
      <c r="AB86" s="29"/>
      <c r="AC86" s="27"/>
      <c r="AD86" s="28"/>
      <c r="AE86" s="29"/>
      <c r="AF86" s="27"/>
      <c r="AG86" s="28"/>
      <c r="AH86" s="29"/>
      <c r="AI86" s="27"/>
      <c r="AJ86" s="28"/>
      <c r="AK86" s="29"/>
      <c r="AL86" s="366">
        <f>AL84-AN84</f>
        <v>0</v>
      </c>
      <c r="AM86" s="367"/>
      <c r="AN86" s="368"/>
      <c r="AO86" s="384"/>
      <c r="AP86" s="385"/>
      <c r="AQ86" s="9"/>
      <c r="AR86" s="10"/>
      <c r="AS86" s="384"/>
      <c r="AT86" s="385"/>
      <c r="AU86" s="365"/>
      <c r="AV86" s="384"/>
      <c r="AW86" s="385"/>
      <c r="AY86" s="418"/>
      <c r="AZ86" s="418"/>
    </row>
    <row r="87" spans="1:52" ht="9" hidden="1" customHeight="1">
      <c r="A87" s="416"/>
      <c r="B87" s="392">
        <v>10</v>
      </c>
      <c r="C87" s="403" t="e">
        <f>VLOOKUP(A87,MLIST,3,TRUE)&amp;"　"&amp;VLOOKUP(A87,MLIST,4,TRUE)</f>
        <v>#REF!</v>
      </c>
      <c r="D87" s="405" t="e">
        <f>VLOOKUP(A87,MLIST,5,TRUE)</f>
        <v>#REF!</v>
      </c>
      <c r="E87" s="21">
        <f>IF(E88&gt;G88,1,0)</f>
        <v>0</v>
      </c>
      <c r="F87" s="22"/>
      <c r="G87" s="23">
        <f>IF(G88&gt;E88,1,0)</f>
        <v>0</v>
      </c>
      <c r="H87" s="21">
        <f>IF(H88&gt;J88,1,0)</f>
        <v>0</v>
      </c>
      <c r="I87" s="22"/>
      <c r="J87" s="23">
        <f>IF(J88&gt;H88,1,0)</f>
        <v>0</v>
      </c>
      <c r="K87" s="21">
        <f>IF(K88&gt;M88,1,0)</f>
        <v>0</v>
      </c>
      <c r="L87" s="22"/>
      <c r="M87" s="23">
        <f>IF(M88&gt;K88,1,0)</f>
        <v>0</v>
      </c>
      <c r="N87" s="21">
        <f>IF(N88&gt;P88,1,0)</f>
        <v>0</v>
      </c>
      <c r="O87" s="22"/>
      <c r="P87" s="23">
        <f>IF(P88&gt;N88,1,0)</f>
        <v>0</v>
      </c>
      <c r="Q87" s="21">
        <f>IF(Q88&gt;S88,1,0)</f>
        <v>0</v>
      </c>
      <c r="R87" s="22"/>
      <c r="S87" s="23">
        <f>IF(S88&gt;Q88,1,0)</f>
        <v>0</v>
      </c>
      <c r="T87" s="146">
        <f>IF(T88&gt;V88,1,0)</f>
        <v>0</v>
      </c>
      <c r="U87" s="147"/>
      <c r="V87" s="148">
        <f>IF(V88&gt;T88,1,0)</f>
        <v>0</v>
      </c>
      <c r="W87" s="21">
        <f>IF(W88&gt;Y88,1,0)</f>
        <v>0</v>
      </c>
      <c r="X87" s="22"/>
      <c r="Y87" s="23">
        <f>IF(Y88&gt;W88,1,0)</f>
        <v>0</v>
      </c>
      <c r="Z87" s="21">
        <f>IF(Z88&gt;AB88,1,0)</f>
        <v>0</v>
      </c>
      <c r="AA87" s="22"/>
      <c r="AB87" s="23">
        <f>IF(AB88&gt;Z88,1,0)</f>
        <v>0</v>
      </c>
      <c r="AC87" s="21">
        <f>IF(AC88&gt;AE88,1,0)</f>
        <v>0</v>
      </c>
      <c r="AD87" s="22"/>
      <c r="AE87" s="23">
        <f>IF(AE88&gt;AC88,1,0)</f>
        <v>0</v>
      </c>
      <c r="AF87" s="21">
        <f>IF(AF88&gt;AH88,1,0)</f>
        <v>0</v>
      </c>
      <c r="AG87" s="22"/>
      <c r="AH87" s="23">
        <f>IF(AH88&gt;AF88,1,0)</f>
        <v>0</v>
      </c>
      <c r="AI87" s="21"/>
      <c r="AJ87" s="22"/>
      <c r="AK87" s="23"/>
      <c r="AL87" s="24"/>
      <c r="AM87" s="25"/>
      <c r="AN87" s="26"/>
      <c r="AO87" s="380"/>
      <c r="AP87" s="381"/>
      <c r="AQ87" s="9"/>
      <c r="AR87" s="10"/>
      <c r="AS87" s="380"/>
      <c r="AT87" s="381"/>
      <c r="AU87" s="365"/>
      <c r="AV87" s="380"/>
      <c r="AW87" s="381"/>
      <c r="AY87" s="416"/>
      <c r="AZ87" s="416"/>
    </row>
    <row r="88" spans="1:52" ht="9" hidden="1" customHeight="1">
      <c r="A88" s="417"/>
      <c r="B88" s="393"/>
      <c r="C88" s="399"/>
      <c r="D88" s="401"/>
      <c r="E88" s="382">
        <f>AH52</f>
        <v>0</v>
      </c>
      <c r="F88" s="387" t="s">
        <v>27</v>
      </c>
      <c r="G88" s="383">
        <f>AF52</f>
        <v>0</v>
      </c>
      <c r="H88" s="382">
        <f>AH56</f>
        <v>0</v>
      </c>
      <c r="I88" s="387" t="s">
        <v>27</v>
      </c>
      <c r="J88" s="383">
        <f>AF56</f>
        <v>0</v>
      </c>
      <c r="K88" s="382">
        <f>AH60</f>
        <v>0</v>
      </c>
      <c r="L88" s="387" t="s">
        <v>27</v>
      </c>
      <c r="M88" s="383">
        <f>AF60</f>
        <v>0</v>
      </c>
      <c r="N88" s="382">
        <f>AH64</f>
        <v>0</v>
      </c>
      <c r="O88" s="387" t="s">
        <v>27</v>
      </c>
      <c r="P88" s="383">
        <f>AF64</f>
        <v>0</v>
      </c>
      <c r="Q88" s="382">
        <f>AH68</f>
        <v>0</v>
      </c>
      <c r="R88" s="387" t="s">
        <v>27</v>
      </c>
      <c r="S88" s="383">
        <f>AF84</f>
        <v>0</v>
      </c>
      <c r="T88" s="531">
        <f>AH72</f>
        <v>0</v>
      </c>
      <c r="U88" s="532" t="s">
        <v>27</v>
      </c>
      <c r="V88" s="326">
        <f>AF72</f>
        <v>0</v>
      </c>
      <c r="W88" s="382">
        <f>AH76</f>
        <v>0</v>
      </c>
      <c r="X88" s="387" t="s">
        <v>27</v>
      </c>
      <c r="Y88" s="383">
        <f>AF76</f>
        <v>0</v>
      </c>
      <c r="Z88" s="382">
        <f>AH80</f>
        <v>0</v>
      </c>
      <c r="AA88" s="359" t="s">
        <v>27</v>
      </c>
      <c r="AB88" s="383">
        <f>AF80</f>
        <v>0</v>
      </c>
      <c r="AC88" s="382">
        <f>AH84</f>
        <v>0</v>
      </c>
      <c r="AD88" s="387" t="s">
        <v>27</v>
      </c>
      <c r="AE88" s="383">
        <f>AF84</f>
        <v>0</v>
      </c>
      <c r="AF88" s="382"/>
      <c r="AG88" s="387"/>
      <c r="AH88" s="383"/>
      <c r="AI88" s="382">
        <f>E87+H87+K87+N87+Q87+AF87+T87+W87+Z87+AC87</f>
        <v>0</v>
      </c>
      <c r="AJ88" s="387" t="s">
        <v>27</v>
      </c>
      <c r="AK88" s="383">
        <f>G87+J87+M87+P87+S87+AH87+V87+Y87+AB87+AE87</f>
        <v>0</v>
      </c>
      <c r="AL88" s="382">
        <f>E88+H88+K88+N88+Q88+AF88+T88+W88+Z88+AC88+AF88</f>
        <v>0</v>
      </c>
      <c r="AM88" s="387" t="s">
        <v>27</v>
      </c>
      <c r="AN88" s="383">
        <f>G88+J88+M88+P88+S88+AH88+V88+Y88+AB88+AE88+AH88</f>
        <v>0</v>
      </c>
      <c r="AO88" s="382"/>
      <c r="AP88" s="383"/>
      <c r="AQ88" s="9"/>
      <c r="AR88" s="10"/>
      <c r="AS88" s="382"/>
      <c r="AT88" s="383"/>
      <c r="AU88" s="365"/>
      <c r="AV88" s="382"/>
      <c r="AW88" s="383"/>
      <c r="AY88" s="417"/>
      <c r="AZ88" s="417"/>
    </row>
    <row r="89" spans="1:52" ht="9" hidden="1" customHeight="1">
      <c r="A89" s="417"/>
      <c r="B89" s="393"/>
      <c r="C89" s="399"/>
      <c r="D89" s="401"/>
      <c r="E89" s="382"/>
      <c r="F89" s="387"/>
      <c r="G89" s="383"/>
      <c r="H89" s="382"/>
      <c r="I89" s="387"/>
      <c r="J89" s="383"/>
      <c r="K89" s="382"/>
      <c r="L89" s="387"/>
      <c r="M89" s="383"/>
      <c r="N89" s="382"/>
      <c r="O89" s="387"/>
      <c r="P89" s="383"/>
      <c r="Q89" s="382"/>
      <c r="R89" s="387"/>
      <c r="S89" s="383"/>
      <c r="T89" s="531"/>
      <c r="U89" s="532"/>
      <c r="V89" s="326"/>
      <c r="W89" s="382"/>
      <c r="X89" s="387"/>
      <c r="Y89" s="383"/>
      <c r="Z89" s="382"/>
      <c r="AA89" s="359"/>
      <c r="AB89" s="383"/>
      <c r="AC89" s="382"/>
      <c r="AD89" s="387"/>
      <c r="AE89" s="383"/>
      <c r="AF89" s="382"/>
      <c r="AG89" s="387"/>
      <c r="AH89" s="383"/>
      <c r="AI89" s="382"/>
      <c r="AJ89" s="387"/>
      <c r="AK89" s="383"/>
      <c r="AL89" s="382"/>
      <c r="AM89" s="387"/>
      <c r="AN89" s="383"/>
      <c r="AO89" s="382"/>
      <c r="AP89" s="383"/>
      <c r="AQ89" s="9"/>
      <c r="AR89" s="10"/>
      <c r="AS89" s="382"/>
      <c r="AT89" s="383"/>
      <c r="AU89" s="365"/>
      <c r="AV89" s="382"/>
      <c r="AW89" s="383"/>
      <c r="AY89" s="417"/>
      <c r="AZ89" s="417"/>
    </row>
    <row r="90" spans="1:52" ht="9" hidden="1" customHeight="1">
      <c r="A90" s="418"/>
      <c r="B90" s="394"/>
      <c r="C90" s="400"/>
      <c r="D90" s="402"/>
      <c r="E90" s="27"/>
      <c r="F90" s="28"/>
      <c r="G90" s="29"/>
      <c r="H90" s="27"/>
      <c r="I90" s="28"/>
      <c r="J90" s="29"/>
      <c r="K90" s="27"/>
      <c r="L90" s="28"/>
      <c r="M90" s="29"/>
      <c r="N90" s="27"/>
      <c r="O90" s="28"/>
      <c r="P90" s="29"/>
      <c r="Q90" s="27"/>
      <c r="R90" s="28"/>
      <c r="S90" s="29"/>
      <c r="T90" s="149"/>
      <c r="U90" s="150"/>
      <c r="V90" s="151"/>
      <c r="W90" s="27"/>
      <c r="X90" s="28"/>
      <c r="Y90" s="29"/>
      <c r="Z90" s="27"/>
      <c r="AA90" s="31"/>
      <c r="AB90" s="29"/>
      <c r="AC90" s="27"/>
      <c r="AD90" s="28"/>
      <c r="AE90" s="29"/>
      <c r="AF90" s="27"/>
      <c r="AG90" s="28"/>
      <c r="AH90" s="29"/>
      <c r="AI90" s="27"/>
      <c r="AJ90" s="28"/>
      <c r="AK90" s="29"/>
      <c r="AL90" s="366">
        <f>AL88-AN88</f>
        <v>0</v>
      </c>
      <c r="AM90" s="367"/>
      <c r="AN90" s="368"/>
      <c r="AO90" s="384"/>
      <c r="AP90" s="385"/>
      <c r="AQ90" s="9"/>
      <c r="AR90" s="10"/>
      <c r="AS90" s="384"/>
      <c r="AT90" s="385"/>
      <c r="AU90" s="365"/>
      <c r="AV90" s="384"/>
      <c r="AW90" s="385"/>
      <c r="AY90" s="418"/>
      <c r="AZ90" s="418"/>
    </row>
    <row r="91" spans="1:52" ht="9" hidden="1" customHeight="1">
      <c r="A91" s="33"/>
      <c r="B91" s="1"/>
      <c r="C91" s="140"/>
      <c r="D91" s="141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"/>
      <c r="U91" s="1"/>
      <c r="V91" s="1"/>
      <c r="W91" s="16"/>
      <c r="X91" s="16"/>
      <c r="Y91" s="16"/>
      <c r="Z91" s="16"/>
      <c r="AA91" s="14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34"/>
      <c r="AM91" s="34"/>
      <c r="AN91" s="34"/>
      <c r="AO91" s="16"/>
      <c r="AP91" s="16"/>
      <c r="AQ91" s="10"/>
      <c r="AR91" s="10"/>
      <c r="AS91" s="16"/>
      <c r="AT91" s="16"/>
      <c r="AU91" s="10"/>
      <c r="AV91" s="16"/>
      <c r="AW91" s="16"/>
      <c r="AY91" s="33"/>
      <c r="AZ91" s="33"/>
    </row>
    <row r="92" spans="1:52" ht="13.5" hidden="1">
      <c r="B92" t="s">
        <v>35</v>
      </c>
    </row>
    <row r="93" spans="1:52" ht="5.25" hidden="1" customHeight="1"/>
    <row r="94" spans="1:52" s="4" customFormat="1" ht="15" hidden="1" customHeight="1">
      <c r="B94" s="3" t="s">
        <v>85</v>
      </c>
      <c r="C94" s="2" t="s">
        <v>13</v>
      </c>
      <c r="D94" s="13" t="s">
        <v>10</v>
      </c>
      <c r="E94" s="407">
        <v>1</v>
      </c>
      <c r="F94" s="408"/>
      <c r="G94" s="409"/>
      <c r="H94" s="407">
        <v>2</v>
      </c>
      <c r="I94" s="408"/>
      <c r="J94" s="409"/>
      <c r="K94" s="407">
        <v>3</v>
      </c>
      <c r="L94" s="408"/>
      <c r="M94" s="409"/>
      <c r="N94" s="407">
        <v>4</v>
      </c>
      <c r="O94" s="408"/>
      <c r="P94" s="409"/>
      <c r="Q94" s="407">
        <v>5</v>
      </c>
      <c r="R94" s="408"/>
      <c r="S94" s="409"/>
      <c r="T94" s="407">
        <v>6</v>
      </c>
      <c r="U94" s="408"/>
      <c r="V94" s="409"/>
      <c r="W94" s="407">
        <v>7</v>
      </c>
      <c r="X94" s="408"/>
      <c r="Y94" s="409"/>
      <c r="Z94" s="413">
        <v>8</v>
      </c>
      <c r="AA94" s="414"/>
      <c r="AB94" s="415"/>
      <c r="AC94" s="407">
        <v>9</v>
      </c>
      <c r="AD94" s="408"/>
      <c r="AE94" s="409"/>
      <c r="AF94" s="407">
        <v>10</v>
      </c>
      <c r="AG94" s="408"/>
      <c r="AH94" s="409"/>
      <c r="AI94" s="407" t="s">
        <v>11</v>
      </c>
      <c r="AJ94" s="408"/>
      <c r="AK94" s="409"/>
      <c r="AL94" s="410" t="s">
        <v>14</v>
      </c>
      <c r="AM94" s="411"/>
      <c r="AN94" s="412"/>
      <c r="AO94" s="407" t="s">
        <v>12</v>
      </c>
      <c r="AP94" s="409"/>
      <c r="AQ94" s="11"/>
      <c r="AR94" s="12"/>
    </row>
    <row r="95" spans="1:52" ht="9" hidden="1" customHeight="1">
      <c r="A95" s="353" t="e">
        <f>VLOOKUP(AY95,otoko,2)</f>
        <v>#REF!</v>
      </c>
      <c r="B95" s="392">
        <v>1</v>
      </c>
      <c r="C95" s="403" t="e">
        <f>VLOOKUP(A95,MLIST,2,TRUE)&amp;"　"&amp;VLOOKUP(A95,MLIST,3,TRUE)</f>
        <v>#REF!</v>
      </c>
      <c r="D95" s="405" t="e">
        <f>VLOOKUP(A95,MLIST,4,TRUE)</f>
        <v>#REF!</v>
      </c>
      <c r="E95" s="21">
        <f>IF(E96&gt;G96,1,0)</f>
        <v>0</v>
      </c>
      <c r="F95" s="22"/>
      <c r="G95" s="23">
        <f>IF(G96&gt;E96,1,0)</f>
        <v>0</v>
      </c>
      <c r="H95" s="21">
        <f>IF(H96&gt;J96,1,0)</f>
        <v>0</v>
      </c>
      <c r="I95" s="22"/>
      <c r="J95" s="23">
        <f>IF(J96&gt;H96,1,0)</f>
        <v>0</v>
      </c>
      <c r="K95" s="21">
        <f>IF(K96&gt;M96,1,0)</f>
        <v>0</v>
      </c>
      <c r="L95" s="22"/>
      <c r="M95" s="23">
        <f>IF(M96&gt;K96,1,0)</f>
        <v>0</v>
      </c>
      <c r="N95" s="21">
        <f>IF(N96&gt;P96,1,0)</f>
        <v>0</v>
      </c>
      <c r="O95" s="22"/>
      <c r="P95" s="23">
        <f>IF(P96&gt;N96,1,0)</f>
        <v>0</v>
      </c>
      <c r="Q95" s="21">
        <f>IF(Q96&gt;S96,1,0)</f>
        <v>0</v>
      </c>
      <c r="R95" s="22"/>
      <c r="S95" s="23">
        <f>IF(S96&gt;Q96,1,0)</f>
        <v>0</v>
      </c>
      <c r="T95" s="146">
        <f>IF(T96&gt;V96,1,0)</f>
        <v>0</v>
      </c>
      <c r="U95" s="147"/>
      <c r="V95" s="148">
        <f>IF(V96&gt;T96,1,0)</f>
        <v>0</v>
      </c>
      <c r="W95" s="21">
        <f>IF(W96&gt;Y96,1,0)</f>
        <v>0</v>
      </c>
      <c r="X95" s="22"/>
      <c r="Y95" s="23">
        <f>IF(Y96&gt;W96,1,0)</f>
        <v>0</v>
      </c>
      <c r="Z95" s="21">
        <f>IF(Z96&gt;AB96,1,0)</f>
        <v>0</v>
      </c>
      <c r="AA95" s="22"/>
      <c r="AB95" s="23">
        <f>IF(AB96&gt;Z96,1,0)</f>
        <v>0</v>
      </c>
      <c r="AC95" s="21">
        <f>IF(AC96&gt;AE96,1,0)</f>
        <v>0</v>
      </c>
      <c r="AD95" s="22"/>
      <c r="AE95" s="23">
        <f>IF(AE96&gt;AC96,1,0)</f>
        <v>0</v>
      </c>
      <c r="AF95" s="21">
        <f>IF(AF96&gt;AH96,1,0)</f>
        <v>0</v>
      </c>
      <c r="AG95" s="22"/>
      <c r="AH95" s="23">
        <f>IF(AH96&gt;AF96,1,0)</f>
        <v>0</v>
      </c>
      <c r="AI95" s="21"/>
      <c r="AJ95" s="22"/>
      <c r="AK95" s="23"/>
      <c r="AL95" s="24"/>
      <c r="AM95" s="25"/>
      <c r="AN95" s="26"/>
      <c r="AO95" s="376" t="e">
        <f>RANK(AV95,AV$95:AW$134)</f>
        <v>#DIV/0!</v>
      </c>
      <c r="AP95" s="377"/>
      <c r="AQ95" s="9"/>
      <c r="AR95" s="10"/>
      <c r="AS95" s="380" t="e">
        <f>AI96/(AI96+AK96)</f>
        <v>#DIV/0!</v>
      </c>
      <c r="AT95" s="381"/>
      <c r="AU95" s="353"/>
      <c r="AV95" s="380" t="e">
        <f>AS95+AU95</f>
        <v>#DIV/0!</v>
      </c>
      <c r="AW95" s="381"/>
      <c r="AY95" s="365">
        <f>AY53+1</f>
        <v>13</v>
      </c>
      <c r="AZ95" s="365">
        <f>AZ53+1</f>
        <v>13</v>
      </c>
    </row>
    <row r="96" spans="1:52" ht="9" hidden="1" customHeight="1">
      <c r="A96" s="354"/>
      <c r="B96" s="393"/>
      <c r="C96" s="404"/>
      <c r="D96" s="406"/>
      <c r="E96" s="382"/>
      <c r="F96" s="387"/>
      <c r="G96" s="383"/>
      <c r="H96" s="382"/>
      <c r="I96" s="387" t="s">
        <v>27</v>
      </c>
      <c r="J96" s="383"/>
      <c r="K96" s="382"/>
      <c r="L96" s="387" t="s">
        <v>27</v>
      </c>
      <c r="M96" s="383"/>
      <c r="N96" s="382"/>
      <c r="O96" s="387" t="s">
        <v>27</v>
      </c>
      <c r="P96" s="383"/>
      <c r="Q96" s="382"/>
      <c r="R96" s="387" t="s">
        <v>27</v>
      </c>
      <c r="S96" s="383"/>
      <c r="T96" s="531"/>
      <c r="U96" s="532" t="s">
        <v>27</v>
      </c>
      <c r="V96" s="326"/>
      <c r="W96" s="382"/>
      <c r="X96" s="387" t="s">
        <v>27</v>
      </c>
      <c r="Y96" s="383"/>
      <c r="Z96" s="382"/>
      <c r="AA96" s="359" t="s">
        <v>27</v>
      </c>
      <c r="AB96" s="383"/>
      <c r="AC96" s="382"/>
      <c r="AD96" s="387" t="s">
        <v>27</v>
      </c>
      <c r="AE96" s="383"/>
      <c r="AF96" s="382"/>
      <c r="AG96" s="387" t="s">
        <v>27</v>
      </c>
      <c r="AH96" s="383"/>
      <c r="AI96" s="382">
        <f>E95+H95+K95+N95+Q95+AF95+T95+W95+Z95+AC95</f>
        <v>0</v>
      </c>
      <c r="AJ96" s="387" t="s">
        <v>27</v>
      </c>
      <c r="AK96" s="383">
        <f>G95+J95+M95+P95+S95+AH95+V95+Y95+AB95+AE95</f>
        <v>0</v>
      </c>
      <c r="AL96" s="382">
        <f>E96+H96+K96+N96+Q96+AF96+T96+W96+Z96+AC96+AF96</f>
        <v>0</v>
      </c>
      <c r="AM96" s="387" t="s">
        <v>27</v>
      </c>
      <c r="AN96" s="383">
        <f>G96+J96+M96+P96+S96+AH96+V96+Y96+AB96+AE96+AH96</f>
        <v>0</v>
      </c>
      <c r="AO96" s="358"/>
      <c r="AP96" s="360"/>
      <c r="AQ96" s="9"/>
      <c r="AR96" s="10"/>
      <c r="AS96" s="382"/>
      <c r="AT96" s="383"/>
      <c r="AU96" s="386"/>
      <c r="AV96" s="382"/>
      <c r="AW96" s="383"/>
      <c r="AY96" s="365"/>
      <c r="AZ96" s="365"/>
    </row>
    <row r="97" spans="1:53" ht="9" hidden="1" customHeight="1">
      <c r="A97" s="353" t="e">
        <f>VLOOKUP(AY97,otoko,2)</f>
        <v>#REF!</v>
      </c>
      <c r="B97" s="393"/>
      <c r="C97" s="399" t="e">
        <f>VLOOKUP(A97,MLIST,2,TRUE)&amp;"　"&amp;VLOOKUP(A97,MLIST,3,TRUE)</f>
        <v>#REF!</v>
      </c>
      <c r="D97" s="401" t="e">
        <f>VLOOKUP(A97,MLIST,4,TRUE)</f>
        <v>#REF!</v>
      </c>
      <c r="E97" s="382"/>
      <c r="F97" s="387"/>
      <c r="G97" s="383"/>
      <c r="H97" s="382"/>
      <c r="I97" s="387"/>
      <c r="J97" s="383"/>
      <c r="K97" s="382"/>
      <c r="L97" s="387"/>
      <c r="M97" s="383"/>
      <c r="N97" s="382"/>
      <c r="O97" s="387"/>
      <c r="P97" s="383"/>
      <c r="Q97" s="382"/>
      <c r="R97" s="387"/>
      <c r="S97" s="383"/>
      <c r="T97" s="531"/>
      <c r="U97" s="532"/>
      <c r="V97" s="326"/>
      <c r="W97" s="382"/>
      <c r="X97" s="387"/>
      <c r="Y97" s="383"/>
      <c r="Z97" s="382"/>
      <c r="AA97" s="359"/>
      <c r="AB97" s="383"/>
      <c r="AC97" s="382"/>
      <c r="AD97" s="387"/>
      <c r="AE97" s="383"/>
      <c r="AF97" s="382"/>
      <c r="AG97" s="387"/>
      <c r="AH97" s="383"/>
      <c r="AI97" s="382"/>
      <c r="AJ97" s="387"/>
      <c r="AK97" s="383"/>
      <c r="AL97" s="382"/>
      <c r="AM97" s="387"/>
      <c r="AN97" s="383"/>
      <c r="AO97" s="358"/>
      <c r="AP97" s="360"/>
      <c r="AQ97" s="9"/>
      <c r="AR97" s="10"/>
      <c r="AS97" s="382"/>
      <c r="AT97" s="383"/>
      <c r="AU97" s="386"/>
      <c r="AV97" s="382"/>
      <c r="AW97" s="383"/>
      <c r="AY97" s="365">
        <f>AY95+1</f>
        <v>14</v>
      </c>
      <c r="AZ97" s="365">
        <f>AZ95+1</f>
        <v>14</v>
      </c>
    </row>
    <row r="98" spans="1:53" ht="9" hidden="1" customHeight="1">
      <c r="A98" s="354"/>
      <c r="B98" s="394"/>
      <c r="C98" s="400"/>
      <c r="D98" s="402"/>
      <c r="E98" s="27"/>
      <c r="F98" s="28"/>
      <c r="G98" s="29"/>
      <c r="H98" s="27"/>
      <c r="I98" s="28"/>
      <c r="J98" s="29"/>
      <c r="K98" s="27"/>
      <c r="L98" s="28"/>
      <c r="M98" s="29"/>
      <c r="N98" s="27"/>
      <c r="O98" s="28"/>
      <c r="P98" s="29"/>
      <c r="Q98" s="27"/>
      <c r="R98" s="28"/>
      <c r="S98" s="29"/>
      <c r="T98" s="149"/>
      <c r="U98" s="150"/>
      <c r="V98" s="151"/>
      <c r="W98" s="27"/>
      <c r="X98" s="28"/>
      <c r="Y98" s="29"/>
      <c r="Z98" s="27"/>
      <c r="AA98" s="31"/>
      <c r="AB98" s="29"/>
      <c r="AC98" s="27"/>
      <c r="AD98" s="28"/>
      <c r="AE98" s="29"/>
      <c r="AF98" s="27"/>
      <c r="AG98" s="28"/>
      <c r="AH98" s="29"/>
      <c r="AI98" s="27"/>
      <c r="AJ98" s="28"/>
      <c r="AK98" s="29"/>
      <c r="AL98" s="366">
        <f>AL96-AN96</f>
        <v>0</v>
      </c>
      <c r="AM98" s="367"/>
      <c r="AN98" s="368"/>
      <c r="AO98" s="378"/>
      <c r="AP98" s="379"/>
      <c r="AQ98" s="9"/>
      <c r="AR98" s="10"/>
      <c r="AS98" s="384"/>
      <c r="AT98" s="385"/>
      <c r="AU98" s="354"/>
      <c r="AV98" s="384"/>
      <c r="AW98" s="385"/>
      <c r="AY98" s="365"/>
      <c r="AZ98" s="365"/>
    </row>
    <row r="99" spans="1:53" ht="9" hidden="1" customHeight="1">
      <c r="A99" s="353">
        <v>93</v>
      </c>
      <c r="B99" s="392">
        <v>2</v>
      </c>
      <c r="C99" s="403" t="e">
        <f>VLOOKUP(A99,MLIST,2,TRUE)&amp;"　"&amp;VLOOKUP(A99,MLIST,3,TRUE)</f>
        <v>#REF!</v>
      </c>
      <c r="D99" s="405" t="e">
        <f>VLOOKUP(A99,MLIST,4,TRUE)</f>
        <v>#REF!</v>
      </c>
      <c r="E99" s="21">
        <f>IF(E100&gt;G100,1,0)</f>
        <v>0</v>
      </c>
      <c r="F99" s="22"/>
      <c r="G99" s="23">
        <f>IF(G100&gt;E100,1,0)</f>
        <v>0</v>
      </c>
      <c r="H99" s="21">
        <f>IF(H100&gt;J100,1,0)</f>
        <v>0</v>
      </c>
      <c r="I99" s="22"/>
      <c r="J99" s="23">
        <f>IF(J100&gt;H100,1,0)</f>
        <v>0</v>
      </c>
      <c r="K99" s="21">
        <f>IF(K100&gt;M100,1,0)</f>
        <v>0</v>
      </c>
      <c r="L99" s="22"/>
      <c r="M99" s="23">
        <f>IF(M100&gt;K100,1,0)</f>
        <v>0</v>
      </c>
      <c r="N99" s="21">
        <f>IF(N100&gt;P100,1,0)</f>
        <v>0</v>
      </c>
      <c r="O99" s="22"/>
      <c r="P99" s="23">
        <f>IF(P100&gt;N100,1,0)</f>
        <v>0</v>
      </c>
      <c r="Q99" s="21">
        <f>IF(Q100&gt;S100,1,0)</f>
        <v>0</v>
      </c>
      <c r="R99" s="22"/>
      <c r="S99" s="23">
        <f>IF(S100&gt;Q100,1,0)</f>
        <v>0</v>
      </c>
      <c r="T99" s="146">
        <f>IF(T100&gt;V100,1,0)</f>
        <v>0</v>
      </c>
      <c r="U99" s="147"/>
      <c r="V99" s="148">
        <f>IF(V100&gt;T100,1,0)</f>
        <v>0</v>
      </c>
      <c r="W99" s="21">
        <f>IF(W100&gt;Y100,1,0)</f>
        <v>0</v>
      </c>
      <c r="X99" s="22"/>
      <c r="Y99" s="23">
        <f>IF(Y100&gt;W100,1,0)</f>
        <v>0</v>
      </c>
      <c r="Z99" s="21">
        <f>IF(Z100&gt;AB100,1,0)</f>
        <v>0</v>
      </c>
      <c r="AA99" s="22"/>
      <c r="AB99" s="23">
        <f>IF(AB100&gt;Z100,1,0)</f>
        <v>0</v>
      </c>
      <c r="AC99" s="21">
        <f>IF(AC100&gt;AE100,1,0)</f>
        <v>0</v>
      </c>
      <c r="AD99" s="22"/>
      <c r="AE99" s="23">
        <f>IF(AE100&gt;AC100,1,0)</f>
        <v>0</v>
      </c>
      <c r="AF99" s="21">
        <f>IF(AF100&gt;AH100,1,0)</f>
        <v>0</v>
      </c>
      <c r="AG99" s="22"/>
      <c r="AH99" s="23">
        <f>IF(AH100&gt;AF100,1,0)</f>
        <v>0</v>
      </c>
      <c r="AI99" s="21"/>
      <c r="AJ99" s="22"/>
      <c r="AK99" s="23"/>
      <c r="AL99" s="24"/>
      <c r="AM99" s="25"/>
      <c r="AN99" s="26"/>
      <c r="AO99" s="376" t="e">
        <f>RANK(AV99,AV$95:AW$134)</f>
        <v>#DIV/0!</v>
      </c>
      <c r="AP99" s="377"/>
      <c r="AQ99" s="9"/>
      <c r="AR99" s="10"/>
      <c r="AS99" s="380" t="e">
        <f>AI100/(AI100+AK100)</f>
        <v>#DIV/0!</v>
      </c>
      <c r="AT99" s="381"/>
      <c r="AU99" s="353"/>
      <c r="AV99" s="380" t="e">
        <f>AS99+AU99</f>
        <v>#DIV/0!</v>
      </c>
      <c r="AW99" s="381"/>
      <c r="AY99" s="365">
        <f>AY145+1</f>
        <v>19</v>
      </c>
      <c r="AZ99" s="365">
        <f>AZ145+1</f>
        <v>19</v>
      </c>
      <c r="BA99" s="353">
        <v>801</v>
      </c>
    </row>
    <row r="100" spans="1:53" ht="9" hidden="1" customHeight="1">
      <c r="A100" s="354"/>
      <c r="B100" s="393"/>
      <c r="C100" s="404"/>
      <c r="D100" s="406"/>
      <c r="E100" s="382">
        <f>J96</f>
        <v>0</v>
      </c>
      <c r="F100" s="387" t="s">
        <v>27</v>
      </c>
      <c r="G100" s="383">
        <f>H96</f>
        <v>0</v>
      </c>
      <c r="H100" s="382"/>
      <c r="I100" s="387"/>
      <c r="J100" s="383"/>
      <c r="K100" s="382"/>
      <c r="L100" s="387" t="s">
        <v>27</v>
      </c>
      <c r="M100" s="383"/>
      <c r="N100" s="382"/>
      <c r="O100" s="387" t="s">
        <v>27</v>
      </c>
      <c r="P100" s="383"/>
      <c r="Q100" s="382"/>
      <c r="R100" s="387" t="s">
        <v>27</v>
      </c>
      <c r="S100" s="383"/>
      <c r="T100" s="531"/>
      <c r="U100" s="532" t="s">
        <v>27</v>
      </c>
      <c r="V100" s="326"/>
      <c r="W100" s="382"/>
      <c r="X100" s="387" t="s">
        <v>27</v>
      </c>
      <c r="Y100" s="383"/>
      <c r="Z100" s="382"/>
      <c r="AA100" s="359" t="s">
        <v>27</v>
      </c>
      <c r="AB100" s="383"/>
      <c r="AC100" s="382"/>
      <c r="AD100" s="387" t="s">
        <v>27</v>
      </c>
      <c r="AE100" s="383"/>
      <c r="AF100" s="382"/>
      <c r="AG100" s="387" t="s">
        <v>27</v>
      </c>
      <c r="AH100" s="383"/>
      <c r="AI100" s="382">
        <f>E99+H99+K99+N99+Q99+AF99+T99+W99+Z99+AC99</f>
        <v>0</v>
      </c>
      <c r="AJ100" s="387" t="s">
        <v>86</v>
      </c>
      <c r="AK100" s="383">
        <f>G99+J99+M99+P99+S99+AH99+V99+Y99+AB99+AE99</f>
        <v>0</v>
      </c>
      <c r="AL100" s="382">
        <f>E100+H100+K100+N100+Q100+AF100+T100+W100+Z100+AC100+AF100</f>
        <v>0</v>
      </c>
      <c r="AM100" s="387" t="s">
        <v>27</v>
      </c>
      <c r="AN100" s="383">
        <f>G100+J100+M100+P100+S100+AH100+V100+Y100+AB100+AE100+AH100</f>
        <v>0</v>
      </c>
      <c r="AO100" s="358"/>
      <c r="AP100" s="360"/>
      <c r="AQ100" s="9"/>
      <c r="AR100" s="10"/>
      <c r="AS100" s="382"/>
      <c r="AT100" s="383"/>
      <c r="AU100" s="386"/>
      <c r="AV100" s="382"/>
      <c r="AW100" s="383"/>
      <c r="AY100" s="365"/>
      <c r="AZ100" s="365"/>
      <c r="BA100" s="354"/>
    </row>
    <row r="101" spans="1:53" ht="9" hidden="1" customHeight="1">
      <c r="A101" s="353">
        <v>865</v>
      </c>
      <c r="B101" s="393"/>
      <c r="C101" s="399" t="e">
        <f>VLOOKUP(A101,MLIST,2,TRUE)&amp;"　"&amp;VLOOKUP(A101,MLIST,3,TRUE)</f>
        <v>#REF!</v>
      </c>
      <c r="D101" s="401" t="e">
        <f>VLOOKUP(A101,MLIST,4,TRUE)</f>
        <v>#REF!</v>
      </c>
      <c r="E101" s="382"/>
      <c r="F101" s="387"/>
      <c r="G101" s="383"/>
      <c r="H101" s="382"/>
      <c r="I101" s="387"/>
      <c r="J101" s="383"/>
      <c r="K101" s="382"/>
      <c r="L101" s="387"/>
      <c r="M101" s="383"/>
      <c r="N101" s="382"/>
      <c r="O101" s="387"/>
      <c r="P101" s="383"/>
      <c r="Q101" s="382"/>
      <c r="R101" s="387"/>
      <c r="S101" s="383"/>
      <c r="T101" s="531"/>
      <c r="U101" s="532"/>
      <c r="V101" s="326"/>
      <c r="W101" s="382"/>
      <c r="X101" s="387"/>
      <c r="Y101" s="383"/>
      <c r="Z101" s="382"/>
      <c r="AA101" s="359"/>
      <c r="AB101" s="383"/>
      <c r="AC101" s="382"/>
      <c r="AD101" s="387"/>
      <c r="AE101" s="383"/>
      <c r="AF101" s="382"/>
      <c r="AG101" s="387"/>
      <c r="AH101" s="383"/>
      <c r="AI101" s="382"/>
      <c r="AJ101" s="387"/>
      <c r="AK101" s="383"/>
      <c r="AL101" s="382"/>
      <c r="AM101" s="387"/>
      <c r="AN101" s="383"/>
      <c r="AO101" s="358"/>
      <c r="AP101" s="360"/>
      <c r="AQ101" s="9"/>
      <c r="AR101" s="10"/>
      <c r="AS101" s="382"/>
      <c r="AT101" s="383"/>
      <c r="AU101" s="386"/>
      <c r="AV101" s="382"/>
      <c r="AW101" s="383"/>
      <c r="AY101" s="365">
        <f>AY99+1</f>
        <v>20</v>
      </c>
      <c r="AZ101" s="365">
        <f>AZ99+1</f>
        <v>20</v>
      </c>
      <c r="BA101" s="353">
        <v>591</v>
      </c>
    </row>
    <row r="102" spans="1:53" ht="9" hidden="1" customHeight="1">
      <c r="A102" s="354"/>
      <c r="B102" s="394"/>
      <c r="C102" s="400"/>
      <c r="D102" s="402"/>
      <c r="E102" s="27"/>
      <c r="F102" s="28"/>
      <c r="G102" s="29"/>
      <c r="H102" s="27"/>
      <c r="I102" s="28"/>
      <c r="J102" s="29"/>
      <c r="K102" s="27"/>
      <c r="L102" s="28"/>
      <c r="M102" s="29"/>
      <c r="N102" s="27"/>
      <c r="O102" s="28"/>
      <c r="P102" s="29"/>
      <c r="Q102" s="27"/>
      <c r="R102" s="28"/>
      <c r="S102" s="29"/>
      <c r="T102" s="149"/>
      <c r="U102" s="150"/>
      <c r="V102" s="151"/>
      <c r="W102" s="27"/>
      <c r="X102" s="28"/>
      <c r="Y102" s="29"/>
      <c r="Z102" s="27"/>
      <c r="AA102" s="31"/>
      <c r="AB102" s="29"/>
      <c r="AC102" s="27"/>
      <c r="AD102" s="28"/>
      <c r="AE102" s="29"/>
      <c r="AF102" s="27"/>
      <c r="AG102" s="28"/>
      <c r="AH102" s="29"/>
      <c r="AI102" s="27"/>
      <c r="AJ102" s="28"/>
      <c r="AK102" s="29"/>
      <c r="AL102" s="366">
        <f>AL100-AN100</f>
        <v>0</v>
      </c>
      <c r="AM102" s="367"/>
      <c r="AN102" s="368"/>
      <c r="AO102" s="378"/>
      <c r="AP102" s="379"/>
      <c r="AQ102" s="9"/>
      <c r="AR102" s="10"/>
      <c r="AS102" s="384"/>
      <c r="AT102" s="385"/>
      <c r="AU102" s="354"/>
      <c r="AV102" s="384"/>
      <c r="AW102" s="385"/>
      <c r="AY102" s="365"/>
      <c r="AZ102" s="365"/>
      <c r="BA102" s="354"/>
    </row>
    <row r="103" spans="1:53" ht="9" hidden="1" customHeight="1">
      <c r="A103" s="353">
        <v>847</v>
      </c>
      <c r="B103" s="392">
        <v>3</v>
      </c>
      <c r="C103" s="403" t="e">
        <f>VLOOKUP(A103,MLIST,2,TRUE)&amp;"　"&amp;VLOOKUP(A103,MLIST,3,TRUE)</f>
        <v>#REF!</v>
      </c>
      <c r="D103" s="405" t="e">
        <f>VLOOKUP(A103,MLIST,4,TRUE)</f>
        <v>#REF!</v>
      </c>
      <c r="E103" s="21">
        <f>IF(E104&gt;G104,1,0)</f>
        <v>0</v>
      </c>
      <c r="F103" s="22"/>
      <c r="G103" s="23">
        <f>IF(G104&gt;E104,1,0)</f>
        <v>0</v>
      </c>
      <c r="H103" s="21">
        <f>IF(H104&gt;J104,1,0)</f>
        <v>0</v>
      </c>
      <c r="I103" s="22"/>
      <c r="J103" s="23">
        <f>IF(J104&gt;H104,1,0)</f>
        <v>0</v>
      </c>
      <c r="K103" s="21">
        <f>IF(K104&gt;M104,1,0)</f>
        <v>0</v>
      </c>
      <c r="L103" s="22"/>
      <c r="M103" s="23">
        <f>IF(M104&gt;K104,1,0)</f>
        <v>0</v>
      </c>
      <c r="N103" s="21">
        <f>IF(N104&gt;P104,1,0)</f>
        <v>0</v>
      </c>
      <c r="O103" s="22"/>
      <c r="P103" s="23">
        <f>IF(P104&gt;N104,1,0)</f>
        <v>0</v>
      </c>
      <c r="Q103" s="21">
        <f>IF(Q104&gt;S104,1,0)</f>
        <v>0</v>
      </c>
      <c r="R103" s="22"/>
      <c r="S103" s="23">
        <f>IF(S104&gt;Q104,1,0)</f>
        <v>0</v>
      </c>
      <c r="T103" s="146">
        <f>IF(T104&gt;V104,1,0)</f>
        <v>0</v>
      </c>
      <c r="U103" s="147"/>
      <c r="V103" s="148">
        <f>IF(V104&gt;T104,1,0)</f>
        <v>0</v>
      </c>
      <c r="W103" s="21">
        <f>IF(W104&gt;Y104,1,0)</f>
        <v>0</v>
      </c>
      <c r="X103" s="22"/>
      <c r="Y103" s="23">
        <f>IF(Y104&gt;W104,1,0)</f>
        <v>0</v>
      </c>
      <c r="Z103" s="21">
        <f>IF(Z104&gt;AB104,1,0)</f>
        <v>0</v>
      </c>
      <c r="AA103" s="22"/>
      <c r="AB103" s="23">
        <f>IF(AB104&gt;Z104,1,0)</f>
        <v>0</v>
      </c>
      <c r="AC103" s="21">
        <f>IF(AC104&gt;AE104,1,0)</f>
        <v>0</v>
      </c>
      <c r="AD103" s="22"/>
      <c r="AE103" s="23">
        <f>IF(AE104&gt;AC104,1,0)</f>
        <v>0</v>
      </c>
      <c r="AF103" s="21">
        <f>IF(AF104&gt;AH104,1,0)</f>
        <v>0</v>
      </c>
      <c r="AG103" s="22"/>
      <c r="AH103" s="23">
        <f>IF(AH104&gt;AF104,1,0)</f>
        <v>0</v>
      </c>
      <c r="AI103" s="21"/>
      <c r="AJ103" s="22"/>
      <c r="AK103" s="23"/>
      <c r="AL103" s="24"/>
      <c r="AM103" s="25"/>
      <c r="AN103" s="26"/>
      <c r="AO103" s="376" t="e">
        <f>RANK(AV103,AV$95:AW$134)</f>
        <v>#DIV/0!</v>
      </c>
      <c r="AP103" s="377"/>
      <c r="AQ103" s="9"/>
      <c r="AR103" s="10"/>
      <c r="AS103" s="380" t="e">
        <f>AI104/(AI104+AK104)</f>
        <v>#DIV/0!</v>
      </c>
      <c r="AT103" s="381"/>
      <c r="AU103" s="353"/>
      <c r="AV103" s="380" t="e">
        <f>AS103+AU103</f>
        <v>#DIV/0!</v>
      </c>
      <c r="AW103" s="381"/>
      <c r="AY103" s="365">
        <f>AY61+1</f>
        <v>29</v>
      </c>
      <c r="AZ103" s="365">
        <f>AZ61+1</f>
        <v>29</v>
      </c>
    </row>
    <row r="104" spans="1:53" ht="9" hidden="1" customHeight="1">
      <c r="A104" s="354"/>
      <c r="B104" s="393"/>
      <c r="C104" s="404"/>
      <c r="D104" s="406"/>
      <c r="E104" s="382">
        <f>M96</f>
        <v>0</v>
      </c>
      <c r="F104" s="387" t="s">
        <v>27</v>
      </c>
      <c r="G104" s="383">
        <f>K96</f>
        <v>0</v>
      </c>
      <c r="H104" s="382">
        <f>M100</f>
        <v>0</v>
      </c>
      <c r="I104" s="387" t="s">
        <v>27</v>
      </c>
      <c r="J104" s="383">
        <f>K100</f>
        <v>0</v>
      </c>
      <c r="K104" s="382"/>
      <c r="L104" s="387"/>
      <c r="M104" s="383"/>
      <c r="N104" s="382"/>
      <c r="O104" s="387" t="s">
        <v>27</v>
      </c>
      <c r="P104" s="383"/>
      <c r="Q104" s="382"/>
      <c r="R104" s="387" t="s">
        <v>27</v>
      </c>
      <c r="S104" s="383"/>
      <c r="T104" s="531"/>
      <c r="U104" s="532" t="s">
        <v>27</v>
      </c>
      <c r="V104" s="326"/>
      <c r="W104" s="382"/>
      <c r="X104" s="387" t="s">
        <v>27</v>
      </c>
      <c r="Y104" s="383"/>
      <c r="Z104" s="382"/>
      <c r="AA104" s="359" t="s">
        <v>27</v>
      </c>
      <c r="AB104" s="383"/>
      <c r="AC104" s="382"/>
      <c r="AD104" s="387" t="s">
        <v>27</v>
      </c>
      <c r="AE104" s="383"/>
      <c r="AF104" s="382"/>
      <c r="AG104" s="387" t="s">
        <v>27</v>
      </c>
      <c r="AH104" s="383"/>
      <c r="AI104" s="382">
        <f>E103+H103+K103+N103+Q103+AF103+T103+W103+Z103+AC103</f>
        <v>0</v>
      </c>
      <c r="AJ104" s="387" t="s">
        <v>27</v>
      </c>
      <c r="AK104" s="383">
        <f>G103+J103+M103+P103+S103+AH103+V103+Y103+AB103+AE103</f>
        <v>0</v>
      </c>
      <c r="AL104" s="382">
        <f>E104+H104+K104+N104+Q104+AF104+T104+W104+Z104+AC104+AF104</f>
        <v>0</v>
      </c>
      <c r="AM104" s="387" t="s">
        <v>27</v>
      </c>
      <c r="AN104" s="383">
        <f>G104+J104+M104+P104+S104+AH104+V104+Y104+AB104+AE104+AH104</f>
        <v>0</v>
      </c>
      <c r="AO104" s="358"/>
      <c r="AP104" s="360"/>
      <c r="AQ104" s="9"/>
      <c r="AR104" s="10"/>
      <c r="AS104" s="382"/>
      <c r="AT104" s="383"/>
      <c r="AU104" s="386"/>
      <c r="AV104" s="382"/>
      <c r="AW104" s="383"/>
      <c r="AY104" s="365"/>
      <c r="AZ104" s="365"/>
    </row>
    <row r="105" spans="1:53" ht="9" hidden="1" customHeight="1">
      <c r="A105" s="353">
        <v>379</v>
      </c>
      <c r="B105" s="393"/>
      <c r="C105" s="399" t="e">
        <f>VLOOKUP(A105,MLIST,2,TRUE)&amp;"　"&amp;VLOOKUP(A105,MLIST,3,TRUE)</f>
        <v>#REF!</v>
      </c>
      <c r="D105" s="401" t="e">
        <f>VLOOKUP(A105,MLIST,4,TRUE)</f>
        <v>#REF!</v>
      </c>
      <c r="E105" s="382"/>
      <c r="F105" s="387"/>
      <c r="G105" s="383"/>
      <c r="H105" s="382"/>
      <c r="I105" s="387"/>
      <c r="J105" s="383"/>
      <c r="K105" s="382"/>
      <c r="L105" s="387"/>
      <c r="M105" s="383"/>
      <c r="N105" s="382"/>
      <c r="O105" s="387"/>
      <c r="P105" s="383"/>
      <c r="Q105" s="382"/>
      <c r="R105" s="387"/>
      <c r="S105" s="383"/>
      <c r="T105" s="531"/>
      <c r="U105" s="532"/>
      <c r="V105" s="326"/>
      <c r="W105" s="382"/>
      <c r="X105" s="387"/>
      <c r="Y105" s="383"/>
      <c r="Z105" s="382"/>
      <c r="AA105" s="359"/>
      <c r="AB105" s="383"/>
      <c r="AC105" s="382"/>
      <c r="AD105" s="387"/>
      <c r="AE105" s="383"/>
      <c r="AF105" s="382"/>
      <c r="AG105" s="387"/>
      <c r="AH105" s="383"/>
      <c r="AI105" s="382"/>
      <c r="AJ105" s="387"/>
      <c r="AK105" s="383"/>
      <c r="AL105" s="382"/>
      <c r="AM105" s="387"/>
      <c r="AN105" s="383"/>
      <c r="AO105" s="358"/>
      <c r="AP105" s="360"/>
      <c r="AQ105" s="9"/>
      <c r="AR105" s="10"/>
      <c r="AS105" s="382"/>
      <c r="AT105" s="383"/>
      <c r="AU105" s="386"/>
      <c r="AV105" s="382"/>
      <c r="AW105" s="383"/>
      <c r="AY105" s="365">
        <f>AY103+1</f>
        <v>30</v>
      </c>
      <c r="AZ105" s="365">
        <f>AZ103+1</f>
        <v>30</v>
      </c>
    </row>
    <row r="106" spans="1:53" ht="9" hidden="1" customHeight="1">
      <c r="A106" s="354"/>
      <c r="B106" s="394"/>
      <c r="C106" s="400"/>
      <c r="D106" s="402"/>
      <c r="E106" s="27"/>
      <c r="F106" s="28"/>
      <c r="G106" s="29"/>
      <c r="H106" s="27"/>
      <c r="I106" s="28"/>
      <c r="J106" s="29"/>
      <c r="K106" s="27"/>
      <c r="L106" s="28"/>
      <c r="M106" s="29"/>
      <c r="N106" s="27"/>
      <c r="O106" s="28"/>
      <c r="P106" s="29"/>
      <c r="Q106" s="27"/>
      <c r="R106" s="28"/>
      <c r="S106" s="29"/>
      <c r="T106" s="149"/>
      <c r="U106" s="150"/>
      <c r="V106" s="151"/>
      <c r="W106" s="27"/>
      <c r="X106" s="28"/>
      <c r="Y106" s="29"/>
      <c r="Z106" s="27"/>
      <c r="AA106" s="31"/>
      <c r="AB106" s="29"/>
      <c r="AC106" s="27"/>
      <c r="AD106" s="28"/>
      <c r="AE106" s="29"/>
      <c r="AF106" s="27"/>
      <c r="AG106" s="28"/>
      <c r="AH106" s="29"/>
      <c r="AI106" s="27"/>
      <c r="AJ106" s="28"/>
      <c r="AK106" s="29"/>
      <c r="AL106" s="366">
        <f>AL104-AN104</f>
        <v>0</v>
      </c>
      <c r="AM106" s="367"/>
      <c r="AN106" s="368"/>
      <c r="AO106" s="378"/>
      <c r="AP106" s="379"/>
      <c r="AQ106" s="9"/>
      <c r="AR106" s="10"/>
      <c r="AS106" s="384"/>
      <c r="AT106" s="385"/>
      <c r="AU106" s="354"/>
      <c r="AV106" s="384"/>
      <c r="AW106" s="385"/>
      <c r="AY106" s="365"/>
      <c r="AZ106" s="365"/>
    </row>
    <row r="107" spans="1:53" ht="9" hidden="1" customHeight="1">
      <c r="A107" s="353" t="e">
        <f>VLOOKUP(AY107,otoko,2)</f>
        <v>#REF!</v>
      </c>
      <c r="B107" s="392">
        <v>4</v>
      </c>
      <c r="C107" s="403" t="e">
        <f>VLOOKUP(A107,MLIST,2,TRUE)&amp;"　"&amp;VLOOKUP(A107,MLIST,3,TRUE)</f>
        <v>#REF!</v>
      </c>
      <c r="D107" s="405" t="e">
        <f>VLOOKUP(A107,MLIST,4,TRUE)</f>
        <v>#REF!</v>
      </c>
      <c r="E107" s="21">
        <f>IF(E108&gt;G108,1,0)</f>
        <v>0</v>
      </c>
      <c r="F107" s="22"/>
      <c r="G107" s="23">
        <f>IF(G108&gt;E108,1,0)</f>
        <v>0</v>
      </c>
      <c r="H107" s="21">
        <f>IF(H108&gt;J108,1,0)</f>
        <v>0</v>
      </c>
      <c r="I107" s="22"/>
      <c r="J107" s="23">
        <f>IF(J108&gt;H108,1,0)</f>
        <v>0</v>
      </c>
      <c r="K107" s="21">
        <f>IF(K108&gt;M108,1,0)</f>
        <v>0</v>
      </c>
      <c r="L107" s="22"/>
      <c r="M107" s="23">
        <f>IF(M108&gt;K108,1,0)</f>
        <v>0</v>
      </c>
      <c r="N107" s="21">
        <f>IF(N108&gt;P108,1,0)</f>
        <v>0</v>
      </c>
      <c r="O107" s="22"/>
      <c r="P107" s="23">
        <f>IF(P108&gt;N108,1,0)</f>
        <v>0</v>
      </c>
      <c r="Q107" s="21">
        <f>IF(Q108&gt;S108,1,0)</f>
        <v>0</v>
      </c>
      <c r="R107" s="22"/>
      <c r="S107" s="23">
        <f>IF(S108&gt;Q108,1,0)</f>
        <v>0</v>
      </c>
      <c r="T107" s="146">
        <f>IF(T108&gt;V108,1,0)</f>
        <v>0</v>
      </c>
      <c r="U107" s="147"/>
      <c r="V107" s="148">
        <f>IF(V108&gt;T108,1,0)</f>
        <v>0</v>
      </c>
      <c r="W107" s="21">
        <f>IF(W108&gt;Y108,1,0)</f>
        <v>0</v>
      </c>
      <c r="X107" s="22"/>
      <c r="Y107" s="23">
        <f>IF(Y108&gt;W108,1,0)</f>
        <v>0</v>
      </c>
      <c r="Z107" s="21">
        <f>IF(Z108&gt;AB108,1,0)</f>
        <v>0</v>
      </c>
      <c r="AA107" s="22"/>
      <c r="AB107" s="23">
        <f>IF(AB108&gt;Z108,1,0)</f>
        <v>0</v>
      </c>
      <c r="AC107" s="21">
        <f>IF(AC108&gt;AE108,1,0)</f>
        <v>0</v>
      </c>
      <c r="AD107" s="22"/>
      <c r="AE107" s="23">
        <f>IF(AE108&gt;AC108,1,0)</f>
        <v>0</v>
      </c>
      <c r="AF107" s="21">
        <f>IF(AF108&gt;AH108,1,0)</f>
        <v>0</v>
      </c>
      <c r="AG107" s="22"/>
      <c r="AH107" s="23">
        <f>IF(AH108&gt;AF108,1,0)</f>
        <v>0</v>
      </c>
      <c r="AI107" s="21"/>
      <c r="AJ107" s="22"/>
      <c r="AK107" s="23"/>
      <c r="AL107" s="24"/>
      <c r="AM107" s="25"/>
      <c r="AN107" s="26"/>
      <c r="AO107" s="376" t="e">
        <f>RANK(AV107,AV$95:AW$134)</f>
        <v>#DIV/0!</v>
      </c>
      <c r="AP107" s="377"/>
      <c r="AQ107" s="9"/>
      <c r="AR107" s="10"/>
      <c r="AS107" s="380"/>
      <c r="AT107" s="381"/>
      <c r="AU107" s="353"/>
      <c r="AV107" s="380"/>
      <c r="AW107" s="381"/>
      <c r="AY107" s="365">
        <f>AY153+1</f>
        <v>35</v>
      </c>
      <c r="AZ107" s="365">
        <f>AZ153+1</f>
        <v>35</v>
      </c>
      <c r="BA107" s="353">
        <v>642</v>
      </c>
    </row>
    <row r="108" spans="1:53" ht="9" hidden="1" customHeight="1">
      <c r="A108" s="354"/>
      <c r="B108" s="393"/>
      <c r="C108" s="404"/>
      <c r="D108" s="406"/>
      <c r="E108" s="382">
        <f>P96</f>
        <v>0</v>
      </c>
      <c r="F108" s="387" t="s">
        <v>27</v>
      </c>
      <c r="G108" s="383">
        <f>N96</f>
        <v>0</v>
      </c>
      <c r="H108" s="382">
        <f>P100</f>
        <v>0</v>
      </c>
      <c r="I108" s="387" t="s">
        <v>27</v>
      </c>
      <c r="J108" s="383">
        <f>N100</f>
        <v>0</v>
      </c>
      <c r="K108" s="382">
        <f>P104</f>
        <v>0</v>
      </c>
      <c r="L108" s="387" t="s">
        <v>27</v>
      </c>
      <c r="M108" s="383">
        <f>N104</f>
        <v>0</v>
      </c>
      <c r="N108" s="382"/>
      <c r="O108" s="387"/>
      <c r="P108" s="383"/>
      <c r="Q108" s="382"/>
      <c r="R108" s="387" t="s">
        <v>27</v>
      </c>
      <c r="S108" s="383"/>
      <c r="T108" s="531"/>
      <c r="U108" s="532" t="s">
        <v>27</v>
      </c>
      <c r="V108" s="326"/>
      <c r="W108" s="382"/>
      <c r="X108" s="387" t="s">
        <v>27</v>
      </c>
      <c r="Y108" s="383"/>
      <c r="Z108" s="382"/>
      <c r="AA108" s="359" t="s">
        <v>27</v>
      </c>
      <c r="AB108" s="383"/>
      <c r="AC108" s="382"/>
      <c r="AD108" s="387" t="s">
        <v>27</v>
      </c>
      <c r="AE108" s="383"/>
      <c r="AF108" s="382"/>
      <c r="AG108" s="387" t="s">
        <v>27</v>
      </c>
      <c r="AH108" s="383"/>
      <c r="AI108" s="382">
        <f>E107+H107+K107+N107+Q107+AF107+T107+W107+Z107+AC107</f>
        <v>0</v>
      </c>
      <c r="AJ108" s="387" t="s">
        <v>27</v>
      </c>
      <c r="AK108" s="383">
        <f>G107+J107+M107+P107+S107+AH107+V107+Y107+AB107+AE107</f>
        <v>0</v>
      </c>
      <c r="AL108" s="382">
        <f>E108+H108+K108+N108+Q108+AF108+T108+W108+Z108+AC108+AF108</f>
        <v>0</v>
      </c>
      <c r="AM108" s="387" t="s">
        <v>27</v>
      </c>
      <c r="AN108" s="383">
        <f>G108+J108+M108+P108+S108+AH108+V108+Y108+AB108+AE108+AH108</f>
        <v>0</v>
      </c>
      <c r="AO108" s="358"/>
      <c r="AP108" s="360"/>
      <c r="AQ108" s="9"/>
      <c r="AR108" s="10"/>
      <c r="AS108" s="382"/>
      <c r="AT108" s="383"/>
      <c r="AU108" s="386"/>
      <c r="AV108" s="382"/>
      <c r="AW108" s="383"/>
      <c r="AY108" s="365"/>
      <c r="AZ108" s="365"/>
      <c r="BA108" s="354"/>
    </row>
    <row r="109" spans="1:53" ht="9" hidden="1" customHeight="1">
      <c r="A109" s="353" t="e">
        <f>VLOOKUP(AY109,otoko,2)</f>
        <v>#REF!</v>
      </c>
      <c r="B109" s="393"/>
      <c r="C109" s="399" t="e">
        <f>VLOOKUP(A109,MLIST,2,TRUE)&amp;"　"&amp;VLOOKUP(A109,MLIST,3,TRUE)</f>
        <v>#REF!</v>
      </c>
      <c r="D109" s="401" t="e">
        <f>VLOOKUP(A109,MLIST,4,TRUE)</f>
        <v>#REF!</v>
      </c>
      <c r="E109" s="382"/>
      <c r="F109" s="387"/>
      <c r="G109" s="383"/>
      <c r="H109" s="382"/>
      <c r="I109" s="387"/>
      <c r="J109" s="383"/>
      <c r="K109" s="382"/>
      <c r="L109" s="387"/>
      <c r="M109" s="383"/>
      <c r="N109" s="382"/>
      <c r="O109" s="387"/>
      <c r="P109" s="383"/>
      <c r="Q109" s="382"/>
      <c r="R109" s="387"/>
      <c r="S109" s="383"/>
      <c r="T109" s="531"/>
      <c r="U109" s="532"/>
      <c r="V109" s="326"/>
      <c r="W109" s="382"/>
      <c r="X109" s="387"/>
      <c r="Y109" s="383"/>
      <c r="Z109" s="382"/>
      <c r="AA109" s="359"/>
      <c r="AB109" s="383"/>
      <c r="AC109" s="382"/>
      <c r="AD109" s="387"/>
      <c r="AE109" s="383"/>
      <c r="AF109" s="382"/>
      <c r="AG109" s="387"/>
      <c r="AH109" s="383"/>
      <c r="AI109" s="382"/>
      <c r="AJ109" s="387"/>
      <c r="AK109" s="383"/>
      <c r="AL109" s="382"/>
      <c r="AM109" s="387"/>
      <c r="AN109" s="383"/>
      <c r="AO109" s="358"/>
      <c r="AP109" s="360"/>
      <c r="AQ109" s="9"/>
      <c r="AR109" s="10"/>
      <c r="AS109" s="382"/>
      <c r="AT109" s="383"/>
      <c r="AU109" s="386"/>
      <c r="AV109" s="382"/>
      <c r="AW109" s="383"/>
      <c r="AY109" s="365">
        <f>AY107+1</f>
        <v>36</v>
      </c>
      <c r="AZ109" s="365">
        <f>AZ107+1</f>
        <v>36</v>
      </c>
      <c r="BA109" s="353">
        <v>791</v>
      </c>
    </row>
    <row r="110" spans="1:53" ht="9" hidden="1" customHeight="1">
      <c r="A110" s="354"/>
      <c r="B110" s="394"/>
      <c r="C110" s="400"/>
      <c r="D110" s="402"/>
      <c r="E110" s="27"/>
      <c r="F110" s="28"/>
      <c r="G110" s="29"/>
      <c r="H110" s="27"/>
      <c r="I110" s="28"/>
      <c r="J110" s="29"/>
      <c r="K110" s="27"/>
      <c r="L110" s="28"/>
      <c r="M110" s="29"/>
      <c r="N110" s="27"/>
      <c r="O110" s="28"/>
      <c r="P110" s="29"/>
      <c r="Q110" s="27"/>
      <c r="R110" s="28"/>
      <c r="S110" s="29"/>
      <c r="T110" s="149"/>
      <c r="U110" s="150"/>
      <c r="V110" s="151"/>
      <c r="W110" s="27"/>
      <c r="X110" s="28"/>
      <c r="Y110" s="29"/>
      <c r="Z110" s="27"/>
      <c r="AA110" s="31"/>
      <c r="AB110" s="29"/>
      <c r="AC110" s="27"/>
      <c r="AD110" s="28"/>
      <c r="AE110" s="29"/>
      <c r="AF110" s="27"/>
      <c r="AG110" s="28"/>
      <c r="AH110" s="29"/>
      <c r="AI110" s="27"/>
      <c r="AJ110" s="28"/>
      <c r="AK110" s="29"/>
      <c r="AL110" s="366">
        <f>AL108-AN108</f>
        <v>0</v>
      </c>
      <c r="AM110" s="367"/>
      <c r="AN110" s="368"/>
      <c r="AO110" s="378"/>
      <c r="AP110" s="379"/>
      <c r="AQ110" s="9"/>
      <c r="AR110" s="10"/>
      <c r="AS110" s="384"/>
      <c r="AT110" s="385"/>
      <c r="AU110" s="354"/>
      <c r="AV110" s="384"/>
      <c r="AW110" s="385"/>
      <c r="AY110" s="365"/>
      <c r="AZ110" s="365"/>
      <c r="BA110" s="354"/>
    </row>
    <row r="111" spans="1:53" ht="9" hidden="1" customHeight="1">
      <c r="A111" s="353" t="e">
        <f>VLOOKUP(AY111,otoko,2)</f>
        <v>#REF!</v>
      </c>
      <c r="B111" s="392">
        <v>5</v>
      </c>
      <c r="C111" s="403" t="e">
        <f>VLOOKUP(A111,MLIST,2,TRUE)&amp;"　"&amp;VLOOKUP(A111,MLIST,3,TRUE)</f>
        <v>#REF!</v>
      </c>
      <c r="D111" s="405" t="e">
        <f>VLOOKUP(A111,MLIST,4,TRUE)</f>
        <v>#REF!</v>
      </c>
      <c r="E111" s="21">
        <f>IF(E112&gt;G112,1,0)</f>
        <v>0</v>
      </c>
      <c r="F111" s="22"/>
      <c r="G111" s="23">
        <f>IF(G112&gt;E112,1,0)</f>
        <v>0</v>
      </c>
      <c r="H111" s="21">
        <f>IF(H112&gt;J112,1,0)</f>
        <v>0</v>
      </c>
      <c r="I111" s="22"/>
      <c r="J111" s="23">
        <f>IF(J112&gt;H112,1,0)</f>
        <v>0</v>
      </c>
      <c r="K111" s="21">
        <f>IF(K112&gt;M112,1,0)</f>
        <v>0</v>
      </c>
      <c r="L111" s="22"/>
      <c r="M111" s="23">
        <f>IF(M112&gt;K112,1,0)</f>
        <v>0</v>
      </c>
      <c r="N111" s="21">
        <f>IF(N112&gt;P112,1,0)</f>
        <v>0</v>
      </c>
      <c r="O111" s="22"/>
      <c r="P111" s="23">
        <f>IF(P112&gt;N112,1,0)</f>
        <v>0</v>
      </c>
      <c r="Q111" s="21">
        <f>IF(Q112&gt;S112,1,0)</f>
        <v>0</v>
      </c>
      <c r="R111" s="22"/>
      <c r="S111" s="23">
        <f>IF(S112&gt;Q112,1,0)</f>
        <v>0</v>
      </c>
      <c r="T111" s="146">
        <f>IF(T112&gt;V112,1,0)</f>
        <v>0</v>
      </c>
      <c r="U111" s="147"/>
      <c r="V111" s="148">
        <f>IF(V112&gt;T112,1,0)</f>
        <v>0</v>
      </c>
      <c r="W111" s="21">
        <f>IF(W112&gt;Y112,1,0)</f>
        <v>0</v>
      </c>
      <c r="X111" s="22"/>
      <c r="Y111" s="23">
        <f>IF(Y112&gt;W112,1,0)</f>
        <v>0</v>
      </c>
      <c r="Z111" s="21">
        <f>IF(Z112&gt;AB112,1,0)</f>
        <v>0</v>
      </c>
      <c r="AA111" s="22"/>
      <c r="AB111" s="23">
        <f>IF(AB112&gt;Z112,1,0)</f>
        <v>0</v>
      </c>
      <c r="AC111" s="21">
        <f>IF(AC112&gt;AE112,1,0)</f>
        <v>0</v>
      </c>
      <c r="AD111" s="22"/>
      <c r="AE111" s="23">
        <f>IF(AE112&gt;AC112,1,0)</f>
        <v>0</v>
      </c>
      <c r="AF111" s="21">
        <f>IF(AF112&gt;AH112,1,0)</f>
        <v>0</v>
      </c>
      <c r="AG111" s="22"/>
      <c r="AH111" s="23">
        <f>IF(AH112&gt;AF112,1,0)</f>
        <v>0</v>
      </c>
      <c r="AI111" s="21"/>
      <c r="AJ111" s="22"/>
      <c r="AK111" s="23"/>
      <c r="AL111" s="24"/>
      <c r="AM111" s="25"/>
      <c r="AN111" s="26"/>
      <c r="AO111" s="376" t="e">
        <f>RANK(AV111,AV$95:AW$134)</f>
        <v>#DIV/0!</v>
      </c>
      <c r="AP111" s="377"/>
      <c r="AQ111" s="9"/>
      <c r="AR111" s="10"/>
      <c r="AS111" s="380"/>
      <c r="AT111" s="381"/>
      <c r="AU111" s="353"/>
      <c r="AV111" s="380"/>
      <c r="AW111" s="381"/>
      <c r="AY111" s="365">
        <f>AY69+1</f>
        <v>45</v>
      </c>
      <c r="AZ111" s="365">
        <f>AZ69+1</f>
        <v>45</v>
      </c>
    </row>
    <row r="112" spans="1:53" ht="9" hidden="1" customHeight="1">
      <c r="A112" s="354"/>
      <c r="B112" s="393"/>
      <c r="C112" s="404"/>
      <c r="D112" s="406"/>
      <c r="E112" s="382">
        <f>S96</f>
        <v>0</v>
      </c>
      <c r="F112" s="387" t="s">
        <v>27</v>
      </c>
      <c r="G112" s="383">
        <f>Q96</f>
        <v>0</v>
      </c>
      <c r="H112" s="382">
        <f>S100</f>
        <v>0</v>
      </c>
      <c r="I112" s="387" t="s">
        <v>27</v>
      </c>
      <c r="J112" s="383">
        <f>Q100</f>
        <v>0</v>
      </c>
      <c r="K112" s="382">
        <f>S104</f>
        <v>0</v>
      </c>
      <c r="L112" s="387" t="s">
        <v>27</v>
      </c>
      <c r="M112" s="383">
        <f>Q104</f>
        <v>0</v>
      </c>
      <c r="N112" s="382">
        <f>S108</f>
        <v>0</v>
      </c>
      <c r="O112" s="387" t="s">
        <v>27</v>
      </c>
      <c r="P112" s="383">
        <f>Q108</f>
        <v>0</v>
      </c>
      <c r="Q112" s="382"/>
      <c r="R112" s="387"/>
      <c r="S112" s="383"/>
      <c r="T112" s="531"/>
      <c r="U112" s="532" t="s">
        <v>27</v>
      </c>
      <c r="V112" s="326"/>
      <c r="W112" s="382"/>
      <c r="X112" s="387" t="s">
        <v>27</v>
      </c>
      <c r="Y112" s="383"/>
      <c r="Z112" s="382"/>
      <c r="AA112" s="359" t="s">
        <v>27</v>
      </c>
      <c r="AB112" s="383"/>
      <c r="AC112" s="382"/>
      <c r="AD112" s="387" t="s">
        <v>27</v>
      </c>
      <c r="AE112" s="383"/>
      <c r="AF112" s="382"/>
      <c r="AG112" s="387" t="s">
        <v>27</v>
      </c>
      <c r="AH112" s="383"/>
      <c r="AI112" s="382">
        <f>E111+H111+K111+N111+Q111+AF111+T111+W111+Z111+AC111</f>
        <v>0</v>
      </c>
      <c r="AJ112" s="387" t="s">
        <v>27</v>
      </c>
      <c r="AK112" s="383">
        <f>G111+J111+M111+P111+S111+AH111+V111+Y111+AB111+AE111</f>
        <v>0</v>
      </c>
      <c r="AL112" s="382">
        <f>E112+H112+K112+N112+Q112+AF112+T112+W112+Z112+AC112+AF112</f>
        <v>0</v>
      </c>
      <c r="AM112" s="387" t="s">
        <v>27</v>
      </c>
      <c r="AN112" s="383">
        <f>G112+J112+M112+P112+S112+AH112+V112+Y112+AB112+AE112+AH112</f>
        <v>0</v>
      </c>
      <c r="AO112" s="358"/>
      <c r="AP112" s="360"/>
      <c r="AQ112" s="9"/>
      <c r="AR112" s="10"/>
      <c r="AS112" s="382"/>
      <c r="AT112" s="383"/>
      <c r="AU112" s="386"/>
      <c r="AV112" s="382"/>
      <c r="AW112" s="383"/>
      <c r="AY112" s="365"/>
      <c r="AZ112" s="365"/>
    </row>
    <row r="113" spans="1:52" ht="9" hidden="1" customHeight="1">
      <c r="A113" s="353" t="e">
        <f>VLOOKUP(AY113,otoko,2)</f>
        <v>#REF!</v>
      </c>
      <c r="B113" s="393"/>
      <c r="C113" s="399" t="e">
        <f>VLOOKUP(A113,MLIST,2,TRUE)&amp;"　"&amp;VLOOKUP(A113,MLIST,3,TRUE)</f>
        <v>#REF!</v>
      </c>
      <c r="D113" s="401" t="e">
        <f>VLOOKUP(A113,MLIST,4,TRUE)</f>
        <v>#REF!</v>
      </c>
      <c r="E113" s="382"/>
      <c r="F113" s="387"/>
      <c r="G113" s="383"/>
      <c r="H113" s="382"/>
      <c r="I113" s="387"/>
      <c r="J113" s="383"/>
      <c r="K113" s="382"/>
      <c r="L113" s="387"/>
      <c r="M113" s="383"/>
      <c r="N113" s="382"/>
      <c r="O113" s="387"/>
      <c r="P113" s="383"/>
      <c r="Q113" s="382"/>
      <c r="R113" s="387"/>
      <c r="S113" s="383"/>
      <c r="T113" s="531"/>
      <c r="U113" s="532"/>
      <c r="V113" s="326"/>
      <c r="W113" s="382"/>
      <c r="X113" s="387"/>
      <c r="Y113" s="383"/>
      <c r="Z113" s="382"/>
      <c r="AA113" s="359"/>
      <c r="AB113" s="383"/>
      <c r="AC113" s="382"/>
      <c r="AD113" s="387"/>
      <c r="AE113" s="383"/>
      <c r="AF113" s="382"/>
      <c r="AG113" s="387"/>
      <c r="AH113" s="383"/>
      <c r="AI113" s="382"/>
      <c r="AJ113" s="387"/>
      <c r="AK113" s="383"/>
      <c r="AL113" s="382"/>
      <c r="AM113" s="387"/>
      <c r="AN113" s="383"/>
      <c r="AO113" s="358"/>
      <c r="AP113" s="360"/>
      <c r="AQ113" s="9"/>
      <c r="AR113" s="10"/>
      <c r="AS113" s="382"/>
      <c r="AT113" s="383"/>
      <c r="AU113" s="386"/>
      <c r="AV113" s="382"/>
      <c r="AW113" s="383"/>
      <c r="AY113" s="365">
        <f>AY111+1</f>
        <v>46</v>
      </c>
      <c r="AZ113" s="365">
        <f>AZ111+1</f>
        <v>46</v>
      </c>
    </row>
    <row r="114" spans="1:52" ht="9" hidden="1" customHeight="1">
      <c r="A114" s="354"/>
      <c r="B114" s="394"/>
      <c r="C114" s="400"/>
      <c r="D114" s="402"/>
      <c r="E114" s="27"/>
      <c r="F114" s="28"/>
      <c r="G114" s="29"/>
      <c r="H114" s="27"/>
      <c r="I114" s="28"/>
      <c r="J114" s="29"/>
      <c r="K114" s="27"/>
      <c r="L114" s="28"/>
      <c r="M114" s="29"/>
      <c r="N114" s="27"/>
      <c r="O114" s="28"/>
      <c r="P114" s="29"/>
      <c r="Q114" s="27"/>
      <c r="R114" s="28"/>
      <c r="S114" s="29"/>
      <c r="T114" s="149"/>
      <c r="U114" s="150"/>
      <c r="V114" s="151"/>
      <c r="W114" s="27"/>
      <c r="X114" s="28"/>
      <c r="Y114" s="29"/>
      <c r="Z114" s="27"/>
      <c r="AA114" s="31"/>
      <c r="AB114" s="29"/>
      <c r="AC114" s="27"/>
      <c r="AD114" s="28"/>
      <c r="AE114" s="29"/>
      <c r="AF114" s="27"/>
      <c r="AG114" s="28"/>
      <c r="AH114" s="29"/>
      <c r="AI114" s="27"/>
      <c r="AJ114" s="28"/>
      <c r="AK114" s="29"/>
      <c r="AL114" s="366">
        <f>AL112-AN112</f>
        <v>0</v>
      </c>
      <c r="AM114" s="367"/>
      <c r="AN114" s="368"/>
      <c r="AO114" s="378"/>
      <c r="AP114" s="379"/>
      <c r="AQ114" s="9"/>
      <c r="AR114" s="10"/>
      <c r="AS114" s="384"/>
      <c r="AT114" s="385"/>
      <c r="AU114" s="354"/>
      <c r="AV114" s="384"/>
      <c r="AW114" s="385"/>
      <c r="AY114" s="365"/>
      <c r="AZ114" s="365"/>
    </row>
    <row r="115" spans="1:52" s="15" customFormat="1" ht="9" hidden="1" customHeight="1">
      <c r="A115" s="365" t="e">
        <f>VLOOKUP(AY115,otoko,2)</f>
        <v>#REF!</v>
      </c>
      <c r="B115" s="392">
        <v>6</v>
      </c>
      <c r="C115" s="403" t="e">
        <f>VLOOKUP(A115,MLIST,2,TRUE)&amp;"　"&amp;VLOOKUP(A115,MLIST,3,TRUE)</f>
        <v>#REF!</v>
      </c>
      <c r="D115" s="405" t="e">
        <f>VLOOKUP(A115,MLIST,4,TRUE)</f>
        <v>#REF!</v>
      </c>
      <c r="E115" s="21">
        <f>IF(E116&gt;G116,1,0)</f>
        <v>0</v>
      </c>
      <c r="F115" s="22"/>
      <c r="G115" s="23">
        <f>IF(G116&gt;E116,1,0)</f>
        <v>0</v>
      </c>
      <c r="H115" s="21">
        <f>IF(H116&gt;J116,1,0)</f>
        <v>0</v>
      </c>
      <c r="I115" s="22"/>
      <c r="J115" s="23">
        <f>IF(J116&gt;H116,1,0)</f>
        <v>0</v>
      </c>
      <c r="K115" s="21">
        <f>IF(K116&gt;M116,1,0)</f>
        <v>0</v>
      </c>
      <c r="L115" s="22"/>
      <c r="M115" s="23">
        <f>IF(M116&gt;K116,1,0)</f>
        <v>0</v>
      </c>
      <c r="N115" s="21">
        <f>IF(N116&gt;P116,1,0)</f>
        <v>0</v>
      </c>
      <c r="O115" s="22"/>
      <c r="P115" s="23">
        <f>IF(P116&gt;N116,1,0)</f>
        <v>0</v>
      </c>
      <c r="Q115" s="21">
        <f>IF(Q116&gt;S116,1,0)</f>
        <v>0</v>
      </c>
      <c r="R115" s="22"/>
      <c r="S115" s="23">
        <f>IF(S116&gt;Q116,1,0)</f>
        <v>0</v>
      </c>
      <c r="T115" s="146">
        <f>IF(T116&gt;V116,1,0)</f>
        <v>0</v>
      </c>
      <c r="U115" s="147"/>
      <c r="V115" s="148">
        <f>IF(V116&gt;T116,1,0)</f>
        <v>0</v>
      </c>
      <c r="W115" s="21">
        <f>IF(W116&gt;Y116,1,0)</f>
        <v>0</v>
      </c>
      <c r="X115" s="22"/>
      <c r="Y115" s="23">
        <f>IF(Y116&gt;W116,1,0)</f>
        <v>0</v>
      </c>
      <c r="Z115" s="21">
        <f>IF(Z116&gt;AB116,1,0)</f>
        <v>0</v>
      </c>
      <c r="AA115" s="22"/>
      <c r="AB115" s="23">
        <f>IF(AB116&gt;Z116,1,0)</f>
        <v>0</v>
      </c>
      <c r="AC115" s="21">
        <f>IF(AC116&gt;AE116,1,0)</f>
        <v>0</v>
      </c>
      <c r="AD115" s="22"/>
      <c r="AE115" s="23">
        <f>IF(AE116&gt;AC116,1,0)</f>
        <v>0</v>
      </c>
      <c r="AF115" s="21">
        <f>IF(AF116&gt;AH116,1,0)</f>
        <v>0</v>
      </c>
      <c r="AG115" s="22"/>
      <c r="AH115" s="23">
        <f>IF(AH116&gt;AF116,1,0)</f>
        <v>0</v>
      </c>
      <c r="AI115" s="21"/>
      <c r="AJ115" s="22"/>
      <c r="AK115" s="23"/>
      <c r="AL115" s="21"/>
      <c r="AM115" s="22"/>
      <c r="AN115" s="23"/>
      <c r="AO115" s="376" t="e">
        <f>RANK(AV115,AV$95:AW$134)</f>
        <v>#DIV/0!</v>
      </c>
      <c r="AP115" s="377"/>
      <c r="AQ115" s="35"/>
      <c r="AR115" s="17"/>
      <c r="AS115" s="376"/>
      <c r="AT115" s="377"/>
      <c r="AU115" s="435"/>
      <c r="AV115" s="376"/>
      <c r="AW115" s="377"/>
      <c r="AY115" s="365">
        <f>AY161+1</f>
        <v>51</v>
      </c>
      <c r="AZ115" s="365">
        <f>AZ161+1</f>
        <v>51</v>
      </c>
    </row>
    <row r="116" spans="1:52" s="15" customFormat="1" ht="9" hidden="1" customHeight="1">
      <c r="A116" s="365"/>
      <c r="B116" s="393"/>
      <c r="C116" s="404"/>
      <c r="D116" s="406"/>
      <c r="E116" s="358">
        <f>V96</f>
        <v>0</v>
      </c>
      <c r="F116" s="532" t="s">
        <v>27</v>
      </c>
      <c r="G116" s="326">
        <f>T96</f>
        <v>0</v>
      </c>
      <c r="H116" s="531">
        <f>V100</f>
        <v>0</v>
      </c>
      <c r="I116" s="532" t="s">
        <v>27</v>
      </c>
      <c r="J116" s="326">
        <f>T100</f>
        <v>0</v>
      </c>
      <c r="K116" s="531">
        <f>V104</f>
        <v>0</v>
      </c>
      <c r="L116" s="532" t="s">
        <v>27</v>
      </c>
      <c r="M116" s="326">
        <f>T104</f>
        <v>0</v>
      </c>
      <c r="N116" s="531">
        <f>V108</f>
        <v>0</v>
      </c>
      <c r="O116" s="532" t="s">
        <v>27</v>
      </c>
      <c r="P116" s="326">
        <f>T108</f>
        <v>0</v>
      </c>
      <c r="Q116" s="531">
        <f>V112</f>
        <v>0</v>
      </c>
      <c r="R116" s="532" t="s">
        <v>27</v>
      </c>
      <c r="S116" s="326">
        <f>T112</f>
        <v>0</v>
      </c>
      <c r="T116" s="531"/>
      <c r="U116" s="532"/>
      <c r="V116" s="326"/>
      <c r="W116" s="531"/>
      <c r="X116" s="532" t="s">
        <v>27</v>
      </c>
      <c r="Y116" s="326"/>
      <c r="Z116" s="531"/>
      <c r="AA116" s="532" t="s">
        <v>27</v>
      </c>
      <c r="AB116" s="326"/>
      <c r="AC116" s="531"/>
      <c r="AD116" s="532" t="s">
        <v>27</v>
      </c>
      <c r="AE116" s="326"/>
      <c r="AF116" s="531"/>
      <c r="AG116" s="532" t="s">
        <v>27</v>
      </c>
      <c r="AH116" s="326"/>
      <c r="AI116" s="531">
        <f>E115+H115+K115+N115+Q115+AF115+T115+W115+Z115+AC115</f>
        <v>0</v>
      </c>
      <c r="AJ116" s="532" t="s">
        <v>27</v>
      </c>
      <c r="AK116" s="326">
        <f>G115+J115+M115+P115+S115+AH115+V115+Y115+AB115+AE115</f>
        <v>0</v>
      </c>
      <c r="AL116" s="531">
        <f>E116+H116+K116+N116+Q116+AF116+T116+W116+Z116+AC116+AF116</f>
        <v>0</v>
      </c>
      <c r="AM116" s="532" t="s">
        <v>27</v>
      </c>
      <c r="AN116" s="326">
        <f>G116+J116+M116+P116+S116+AH116+V116+Y116+AB116+AE116+AH116</f>
        <v>0</v>
      </c>
      <c r="AO116" s="358"/>
      <c r="AP116" s="360"/>
      <c r="AQ116" s="35"/>
      <c r="AR116" s="17"/>
      <c r="AS116" s="358"/>
      <c r="AT116" s="360"/>
      <c r="AU116" s="439"/>
      <c r="AV116" s="358"/>
      <c r="AW116" s="360"/>
      <c r="AY116" s="365"/>
      <c r="AZ116" s="365"/>
    </row>
    <row r="117" spans="1:52" s="15" customFormat="1" ht="9" hidden="1" customHeight="1">
      <c r="A117" s="365" t="e">
        <f>VLOOKUP(AY117,otoko,2)</f>
        <v>#REF!</v>
      </c>
      <c r="B117" s="393"/>
      <c r="C117" s="399" t="e">
        <f>VLOOKUP(A117,MLIST,2,TRUE)&amp;"　"&amp;VLOOKUP(A117,MLIST,3,TRUE)</f>
        <v>#REF!</v>
      </c>
      <c r="D117" s="401" t="e">
        <f>VLOOKUP(A117,MLIST,4,TRUE)</f>
        <v>#REF!</v>
      </c>
      <c r="E117" s="358"/>
      <c r="F117" s="532"/>
      <c r="G117" s="326"/>
      <c r="H117" s="531"/>
      <c r="I117" s="532"/>
      <c r="J117" s="326"/>
      <c r="K117" s="531"/>
      <c r="L117" s="532"/>
      <c r="M117" s="326"/>
      <c r="N117" s="531"/>
      <c r="O117" s="532"/>
      <c r="P117" s="326"/>
      <c r="Q117" s="531"/>
      <c r="R117" s="532"/>
      <c r="S117" s="326"/>
      <c r="T117" s="531"/>
      <c r="U117" s="532"/>
      <c r="V117" s="326"/>
      <c r="W117" s="531"/>
      <c r="X117" s="532"/>
      <c r="Y117" s="326"/>
      <c r="Z117" s="531"/>
      <c r="AA117" s="532"/>
      <c r="AB117" s="326"/>
      <c r="AC117" s="531"/>
      <c r="AD117" s="532"/>
      <c r="AE117" s="326"/>
      <c r="AF117" s="531"/>
      <c r="AG117" s="532"/>
      <c r="AH117" s="326"/>
      <c r="AI117" s="531"/>
      <c r="AJ117" s="532"/>
      <c r="AK117" s="326"/>
      <c r="AL117" s="531"/>
      <c r="AM117" s="532"/>
      <c r="AN117" s="326"/>
      <c r="AO117" s="358"/>
      <c r="AP117" s="360"/>
      <c r="AQ117" s="35"/>
      <c r="AR117" s="17"/>
      <c r="AS117" s="358"/>
      <c r="AT117" s="360"/>
      <c r="AU117" s="439"/>
      <c r="AV117" s="358"/>
      <c r="AW117" s="360"/>
      <c r="AY117" s="365">
        <f>AY115+1</f>
        <v>52</v>
      </c>
      <c r="AZ117" s="365">
        <f>AZ115+1</f>
        <v>52</v>
      </c>
    </row>
    <row r="118" spans="1:52" s="15" customFormat="1" ht="9" hidden="1" customHeight="1">
      <c r="A118" s="365"/>
      <c r="B118" s="394"/>
      <c r="C118" s="400"/>
      <c r="D118" s="402"/>
      <c r="E118" s="30"/>
      <c r="F118" s="31"/>
      <c r="G118" s="32"/>
      <c r="H118" s="30"/>
      <c r="I118" s="31"/>
      <c r="J118" s="32"/>
      <c r="K118" s="30"/>
      <c r="L118" s="31"/>
      <c r="M118" s="32"/>
      <c r="N118" s="30"/>
      <c r="O118" s="31"/>
      <c r="P118" s="32"/>
      <c r="Q118" s="30"/>
      <c r="R118" s="31"/>
      <c r="S118" s="32"/>
      <c r="T118" s="149"/>
      <c r="U118" s="150"/>
      <c r="V118" s="151"/>
      <c r="W118" s="30"/>
      <c r="X118" s="31"/>
      <c r="Y118" s="32"/>
      <c r="Z118" s="30"/>
      <c r="AA118" s="31"/>
      <c r="AB118" s="32"/>
      <c r="AC118" s="30"/>
      <c r="AD118" s="31"/>
      <c r="AE118" s="32"/>
      <c r="AF118" s="30"/>
      <c r="AG118" s="31"/>
      <c r="AH118" s="32"/>
      <c r="AI118" s="30"/>
      <c r="AJ118" s="31"/>
      <c r="AK118" s="32"/>
      <c r="AL118" s="355">
        <f>AL116-AN116</f>
        <v>0</v>
      </c>
      <c r="AM118" s="356"/>
      <c r="AN118" s="357"/>
      <c r="AO118" s="378"/>
      <c r="AP118" s="379"/>
      <c r="AQ118" s="35"/>
      <c r="AR118" s="17"/>
      <c r="AS118" s="378"/>
      <c r="AT118" s="379"/>
      <c r="AU118" s="436"/>
      <c r="AV118" s="378"/>
      <c r="AW118" s="379"/>
      <c r="AY118" s="365"/>
      <c r="AZ118" s="365"/>
    </row>
    <row r="119" spans="1:52" ht="9" hidden="1" customHeight="1">
      <c r="A119" s="353"/>
      <c r="B119" s="392">
        <v>7</v>
      </c>
      <c r="C119" s="403" t="e">
        <f>VLOOKUP(A119,MLIST,3,TRUE)&amp;"　"&amp;VLOOKUP(A119,MLIST,4,TRUE)</f>
        <v>#REF!</v>
      </c>
      <c r="D119" s="405" t="e">
        <f>VLOOKUP(A119,MLIST,5,TRUE)</f>
        <v>#REF!</v>
      </c>
      <c r="E119" s="21">
        <f>IF(E120&gt;G120,1,0)</f>
        <v>0</v>
      </c>
      <c r="F119" s="22"/>
      <c r="G119" s="23">
        <f>IF(G120&gt;E120,1,0)</f>
        <v>0</v>
      </c>
      <c r="H119" s="21">
        <f>IF(H120&gt;J120,1,0)</f>
        <v>0</v>
      </c>
      <c r="I119" s="22"/>
      <c r="J119" s="23">
        <f>IF(J120&gt;H120,1,0)</f>
        <v>0</v>
      </c>
      <c r="K119" s="21">
        <f>IF(K120&gt;M120,1,0)</f>
        <v>0</v>
      </c>
      <c r="L119" s="22"/>
      <c r="M119" s="23">
        <f>IF(M120&gt;K120,1,0)</f>
        <v>0</v>
      </c>
      <c r="N119" s="21">
        <f>IF(N120&gt;P120,1,0)</f>
        <v>0</v>
      </c>
      <c r="O119" s="22"/>
      <c r="P119" s="23">
        <f>IF(P120&gt;N120,1,0)</f>
        <v>0</v>
      </c>
      <c r="Q119" s="21">
        <f>IF(Q120&gt;S120,1,0)</f>
        <v>0</v>
      </c>
      <c r="R119" s="22"/>
      <c r="S119" s="23">
        <f>IF(S120&gt;Q120,1,0)</f>
        <v>0</v>
      </c>
      <c r="T119" s="146">
        <f>IF(T120&gt;V120,1,0)</f>
        <v>0</v>
      </c>
      <c r="U119" s="147"/>
      <c r="V119" s="148">
        <f>IF(V120&gt;T120,1,0)</f>
        <v>0</v>
      </c>
      <c r="W119" s="21">
        <f>IF(W120&gt;Y120,1,0)</f>
        <v>0</v>
      </c>
      <c r="X119" s="22"/>
      <c r="Y119" s="23">
        <f>IF(Y120&gt;W120,1,0)</f>
        <v>0</v>
      </c>
      <c r="Z119" s="21">
        <f>IF(Z120&gt;AB120,1,0)</f>
        <v>0</v>
      </c>
      <c r="AA119" s="22"/>
      <c r="AB119" s="23">
        <f>IF(AB120&gt;Z120,1,0)</f>
        <v>0</v>
      </c>
      <c r="AC119" s="21">
        <f>IF(AC120&gt;AE120,1,0)</f>
        <v>0</v>
      </c>
      <c r="AD119" s="22"/>
      <c r="AE119" s="23">
        <f>IF(AE120&gt;AC120,1,0)</f>
        <v>0</v>
      </c>
      <c r="AF119" s="21">
        <f>IF(AF120&gt;AH120,1,0)</f>
        <v>0</v>
      </c>
      <c r="AG119" s="22"/>
      <c r="AH119" s="23">
        <f>IF(AH120&gt;AF120,1,0)</f>
        <v>0</v>
      </c>
      <c r="AI119" s="21"/>
      <c r="AJ119" s="22"/>
      <c r="AK119" s="23"/>
      <c r="AL119" s="24"/>
      <c r="AM119" s="25"/>
      <c r="AN119" s="26"/>
      <c r="AO119" s="376" t="e">
        <f>RANK(AV119,AV$95:AW$134)</f>
        <v>#DIV/0!</v>
      </c>
      <c r="AP119" s="377"/>
      <c r="AQ119" s="9"/>
      <c r="AR119" s="10"/>
      <c r="AS119" s="380"/>
      <c r="AT119" s="381"/>
      <c r="AU119" s="353"/>
      <c r="AV119" s="380"/>
      <c r="AW119" s="381"/>
      <c r="AY119" s="353"/>
      <c r="AZ119" s="353"/>
    </row>
    <row r="120" spans="1:52" ht="9" hidden="1" customHeight="1">
      <c r="A120" s="354"/>
      <c r="B120" s="393"/>
      <c r="C120" s="404"/>
      <c r="D120" s="406"/>
      <c r="E120" s="382">
        <f>Y96</f>
        <v>0</v>
      </c>
      <c r="F120" s="387" t="s">
        <v>27</v>
      </c>
      <c r="G120" s="383">
        <f>W96</f>
        <v>0</v>
      </c>
      <c r="H120" s="382">
        <f>Y100</f>
        <v>0</v>
      </c>
      <c r="I120" s="387" t="s">
        <v>27</v>
      </c>
      <c r="J120" s="383">
        <f>W100</f>
        <v>0</v>
      </c>
      <c r="K120" s="382">
        <f>Y104</f>
        <v>0</v>
      </c>
      <c r="L120" s="387" t="s">
        <v>27</v>
      </c>
      <c r="M120" s="383">
        <f>W104</f>
        <v>0</v>
      </c>
      <c r="N120" s="382">
        <f>Y108</f>
        <v>0</v>
      </c>
      <c r="O120" s="387" t="s">
        <v>27</v>
      </c>
      <c r="P120" s="383">
        <f>W108</f>
        <v>0</v>
      </c>
      <c r="Q120" s="382">
        <f>Y112</f>
        <v>0</v>
      </c>
      <c r="R120" s="387" t="s">
        <v>27</v>
      </c>
      <c r="S120" s="383">
        <f>W112</f>
        <v>0</v>
      </c>
      <c r="T120" s="531">
        <f>Y116</f>
        <v>0</v>
      </c>
      <c r="U120" s="532" t="s">
        <v>27</v>
      </c>
      <c r="V120" s="326">
        <f>W116</f>
        <v>0</v>
      </c>
      <c r="W120" s="382"/>
      <c r="X120" s="387"/>
      <c r="Y120" s="383"/>
      <c r="Z120" s="382"/>
      <c r="AA120" s="359" t="s">
        <v>27</v>
      </c>
      <c r="AB120" s="383"/>
      <c r="AC120" s="382"/>
      <c r="AD120" s="387" t="s">
        <v>27</v>
      </c>
      <c r="AE120" s="383"/>
      <c r="AF120" s="382"/>
      <c r="AG120" s="387" t="s">
        <v>27</v>
      </c>
      <c r="AH120" s="383"/>
      <c r="AI120" s="382">
        <f>E119+H119+K119+N119+Q119+AF119+T119+W119+Z119+AC119</f>
        <v>0</v>
      </c>
      <c r="AJ120" s="387" t="s">
        <v>27</v>
      </c>
      <c r="AK120" s="383">
        <f>G119+J119+M119+P119+S119+AH119+V119+Y119+AB119+AE119</f>
        <v>0</v>
      </c>
      <c r="AL120" s="382">
        <f>E120+H120+K120+N120+Q120+AF120+T120+W120+Z120+AC120+AF120</f>
        <v>0</v>
      </c>
      <c r="AM120" s="387" t="s">
        <v>27</v>
      </c>
      <c r="AN120" s="383">
        <f>G120+J120+M120+P120+S120+AH120+V120+Y120+AB120+AE120+AH120</f>
        <v>0</v>
      </c>
      <c r="AO120" s="358"/>
      <c r="AP120" s="360"/>
      <c r="AQ120" s="9"/>
      <c r="AR120" s="10"/>
      <c r="AS120" s="382"/>
      <c r="AT120" s="383"/>
      <c r="AU120" s="386"/>
      <c r="AV120" s="382"/>
      <c r="AW120" s="383"/>
      <c r="AY120" s="354"/>
      <c r="AZ120" s="354"/>
    </row>
    <row r="121" spans="1:52" ht="9" hidden="1" customHeight="1">
      <c r="A121" s="353"/>
      <c r="B121" s="393"/>
      <c r="C121" s="419" t="e">
        <f>VLOOKUP(A121,MLIST,3,TRUE)&amp;"　"&amp;VLOOKUP(A121,MLIST,4,TRUE)</f>
        <v>#REF!</v>
      </c>
      <c r="D121" s="420" t="e">
        <f>VLOOKUP(A121,MLIST,5,TRUE)</f>
        <v>#REF!</v>
      </c>
      <c r="E121" s="382"/>
      <c r="F121" s="387"/>
      <c r="G121" s="383"/>
      <c r="H121" s="382"/>
      <c r="I121" s="387"/>
      <c r="J121" s="383"/>
      <c r="K121" s="382"/>
      <c r="L121" s="387"/>
      <c r="M121" s="383"/>
      <c r="N121" s="382"/>
      <c r="O121" s="387"/>
      <c r="P121" s="383"/>
      <c r="Q121" s="382"/>
      <c r="R121" s="387"/>
      <c r="S121" s="383"/>
      <c r="T121" s="531"/>
      <c r="U121" s="532"/>
      <c r="V121" s="326"/>
      <c r="W121" s="382"/>
      <c r="X121" s="387"/>
      <c r="Y121" s="383"/>
      <c r="Z121" s="382"/>
      <c r="AA121" s="359"/>
      <c r="AB121" s="383"/>
      <c r="AC121" s="382"/>
      <c r="AD121" s="387"/>
      <c r="AE121" s="383"/>
      <c r="AF121" s="382"/>
      <c r="AG121" s="387"/>
      <c r="AH121" s="383"/>
      <c r="AI121" s="382"/>
      <c r="AJ121" s="387"/>
      <c r="AK121" s="383"/>
      <c r="AL121" s="382"/>
      <c r="AM121" s="387"/>
      <c r="AN121" s="383"/>
      <c r="AO121" s="358"/>
      <c r="AP121" s="360"/>
      <c r="AQ121" s="9"/>
      <c r="AR121" s="10"/>
      <c r="AS121" s="382"/>
      <c r="AT121" s="383"/>
      <c r="AU121" s="386"/>
      <c r="AV121" s="382"/>
      <c r="AW121" s="383"/>
      <c r="AY121" s="353"/>
      <c r="AZ121" s="353"/>
    </row>
    <row r="122" spans="1:52" ht="9" hidden="1" customHeight="1">
      <c r="A122" s="354"/>
      <c r="B122" s="394"/>
      <c r="C122" s="400"/>
      <c r="D122" s="402"/>
      <c r="E122" s="27"/>
      <c r="F122" s="28"/>
      <c r="G122" s="29"/>
      <c r="H122" s="27"/>
      <c r="I122" s="28"/>
      <c r="J122" s="29"/>
      <c r="K122" s="27"/>
      <c r="L122" s="28"/>
      <c r="M122" s="29"/>
      <c r="N122" s="27"/>
      <c r="O122" s="28"/>
      <c r="P122" s="29"/>
      <c r="Q122" s="27"/>
      <c r="R122" s="28"/>
      <c r="S122" s="29"/>
      <c r="T122" s="149"/>
      <c r="U122" s="150"/>
      <c r="V122" s="151"/>
      <c r="W122" s="27"/>
      <c r="X122" s="28"/>
      <c r="Y122" s="29"/>
      <c r="Z122" s="27"/>
      <c r="AA122" s="31"/>
      <c r="AB122" s="29"/>
      <c r="AC122" s="27"/>
      <c r="AD122" s="28"/>
      <c r="AE122" s="29"/>
      <c r="AF122" s="27"/>
      <c r="AG122" s="28"/>
      <c r="AH122" s="29"/>
      <c r="AI122" s="27"/>
      <c r="AJ122" s="28"/>
      <c r="AK122" s="29"/>
      <c r="AL122" s="366">
        <f>AL120-AN120</f>
        <v>0</v>
      </c>
      <c r="AM122" s="367"/>
      <c r="AN122" s="368"/>
      <c r="AO122" s="378"/>
      <c r="AP122" s="379"/>
      <c r="AQ122" s="9"/>
      <c r="AR122" s="10"/>
      <c r="AS122" s="384"/>
      <c r="AT122" s="385"/>
      <c r="AU122" s="354"/>
      <c r="AV122" s="384"/>
      <c r="AW122" s="385"/>
      <c r="AY122" s="354"/>
      <c r="AZ122" s="354"/>
    </row>
    <row r="123" spans="1:52" ht="9" hidden="1" customHeight="1">
      <c r="A123" s="353"/>
      <c r="B123" s="369">
        <v>8</v>
      </c>
      <c r="C123" s="403" t="e">
        <f>VLOOKUP(A123,MLIST,3,TRUE)&amp;"　"&amp;VLOOKUP(A123,MLIST,4,TRUE)</f>
        <v>#REF!</v>
      </c>
      <c r="D123" s="405" t="e">
        <f>VLOOKUP(A123,MLIST,5,TRUE)</f>
        <v>#REF!</v>
      </c>
      <c r="E123" s="21">
        <f>IF(E124&gt;G124,1,0)</f>
        <v>0</v>
      </c>
      <c r="F123" s="22"/>
      <c r="G123" s="23">
        <f>IF(G124&gt;E124,1,0)</f>
        <v>0</v>
      </c>
      <c r="H123" s="21">
        <f>IF(H124&gt;J124,1,0)</f>
        <v>0</v>
      </c>
      <c r="I123" s="22"/>
      <c r="J123" s="23">
        <f>IF(J124&gt;H124,1,0)</f>
        <v>0</v>
      </c>
      <c r="K123" s="21">
        <f>IF(K124&gt;M124,1,0)</f>
        <v>0</v>
      </c>
      <c r="L123" s="22"/>
      <c r="M123" s="23">
        <f>IF(M124&gt;K124,1,0)</f>
        <v>0</v>
      </c>
      <c r="N123" s="21">
        <f>IF(N124&gt;P124,1,0)</f>
        <v>0</v>
      </c>
      <c r="O123" s="22"/>
      <c r="P123" s="23">
        <f>IF(P124&gt;N124,1,0)</f>
        <v>0</v>
      </c>
      <c r="Q123" s="21">
        <f>IF(Q124&gt;S124,1,0)</f>
        <v>0</v>
      </c>
      <c r="R123" s="22"/>
      <c r="S123" s="23">
        <f>IF(S124&gt;Q124,1,0)</f>
        <v>0</v>
      </c>
      <c r="T123" s="146">
        <f>IF(T124&gt;V124,1,0)</f>
        <v>0</v>
      </c>
      <c r="U123" s="147"/>
      <c r="V123" s="148">
        <f>IF(V124&gt;T124,1,0)</f>
        <v>0</v>
      </c>
      <c r="W123" s="21">
        <f>IF(W124&gt;Y124,1,0)</f>
        <v>0</v>
      </c>
      <c r="X123" s="22"/>
      <c r="Y123" s="23">
        <f>IF(Y124&gt;W124,1,0)</f>
        <v>0</v>
      </c>
      <c r="Z123" s="21">
        <f>IF(Z124&gt;AB124,1,0)</f>
        <v>0</v>
      </c>
      <c r="AA123" s="22"/>
      <c r="AB123" s="23">
        <f>IF(AB124&gt;Z124,1,0)</f>
        <v>0</v>
      </c>
      <c r="AC123" s="21">
        <f>IF(AC124&gt;AE124,1,0)</f>
        <v>0</v>
      </c>
      <c r="AD123" s="22"/>
      <c r="AE123" s="23">
        <f>IF(AE124&gt;AC124,1,0)</f>
        <v>0</v>
      </c>
      <c r="AF123" s="21">
        <f>IF(AF124&gt;AH124,1,0)</f>
        <v>0</v>
      </c>
      <c r="AG123" s="22"/>
      <c r="AH123" s="23">
        <f>IF(AH124&gt;AF124,1,0)</f>
        <v>0</v>
      </c>
      <c r="AI123" s="21"/>
      <c r="AJ123" s="22"/>
      <c r="AK123" s="23"/>
      <c r="AL123" s="21"/>
      <c r="AM123" s="22"/>
      <c r="AN123" s="23"/>
      <c r="AO123" s="376"/>
      <c r="AP123" s="377"/>
      <c r="AQ123" s="9"/>
      <c r="AR123" s="10"/>
      <c r="AS123" s="380"/>
      <c r="AT123" s="381"/>
      <c r="AU123" s="353"/>
      <c r="AV123" s="380"/>
      <c r="AW123" s="381"/>
      <c r="AY123" s="353"/>
      <c r="AZ123" s="353"/>
    </row>
    <row r="124" spans="1:52" ht="9" hidden="1" customHeight="1">
      <c r="A124" s="354"/>
      <c r="B124" s="370"/>
      <c r="C124" s="404"/>
      <c r="D124" s="406"/>
      <c r="E124" s="358">
        <f>AB96</f>
        <v>0</v>
      </c>
      <c r="F124" s="359" t="s">
        <v>27</v>
      </c>
      <c r="G124" s="360">
        <f>Z96</f>
        <v>0</v>
      </c>
      <c r="H124" s="358">
        <f>AB100</f>
        <v>0</v>
      </c>
      <c r="I124" s="359" t="s">
        <v>27</v>
      </c>
      <c r="J124" s="360">
        <f>Z100</f>
        <v>0</v>
      </c>
      <c r="K124" s="358">
        <f>AB104</f>
        <v>0</v>
      </c>
      <c r="L124" s="359" t="s">
        <v>27</v>
      </c>
      <c r="M124" s="360">
        <f>Z104</f>
        <v>0</v>
      </c>
      <c r="N124" s="358">
        <f>AB108</f>
        <v>0</v>
      </c>
      <c r="O124" s="359" t="s">
        <v>27</v>
      </c>
      <c r="P124" s="360">
        <f>Z108</f>
        <v>0</v>
      </c>
      <c r="Q124" s="358">
        <f>AB112</f>
        <v>0</v>
      </c>
      <c r="R124" s="359" t="s">
        <v>27</v>
      </c>
      <c r="S124" s="360">
        <f>Z112</f>
        <v>0</v>
      </c>
      <c r="T124" s="531">
        <f>AB116</f>
        <v>0</v>
      </c>
      <c r="U124" s="532" t="s">
        <v>27</v>
      </c>
      <c r="V124" s="326">
        <f>Z116</f>
        <v>0</v>
      </c>
      <c r="W124" s="358">
        <f>AB120</f>
        <v>0</v>
      </c>
      <c r="X124" s="359" t="s">
        <v>27</v>
      </c>
      <c r="Y124" s="360">
        <f>Z120</f>
        <v>0</v>
      </c>
      <c r="Z124" s="358"/>
      <c r="AA124" s="359"/>
      <c r="AB124" s="360"/>
      <c r="AC124" s="358"/>
      <c r="AD124" s="359" t="s">
        <v>27</v>
      </c>
      <c r="AE124" s="360"/>
      <c r="AF124" s="358"/>
      <c r="AG124" s="359" t="s">
        <v>27</v>
      </c>
      <c r="AH124" s="360"/>
      <c r="AI124" s="358">
        <f>E123+H123+K123+N123+Q123+AF123+T123+W123+Z123+AC123</f>
        <v>0</v>
      </c>
      <c r="AJ124" s="359" t="s">
        <v>27</v>
      </c>
      <c r="AK124" s="360">
        <f>G123+J123+M123+P123+S123+AH123+V123+Y123+AB123+AE123</f>
        <v>0</v>
      </c>
      <c r="AL124" s="358">
        <f>E124+H124+K124+N124+Q124+AF124+T124+W124+Z124+AC124+AF124</f>
        <v>0</v>
      </c>
      <c r="AM124" s="359" t="s">
        <v>27</v>
      </c>
      <c r="AN124" s="360">
        <f>G124+J124+M124+P124+S124+AH124+V124+Y124+AB124+AE124+AH124</f>
        <v>0</v>
      </c>
      <c r="AO124" s="358"/>
      <c r="AP124" s="360"/>
      <c r="AQ124" s="9"/>
      <c r="AR124" s="10"/>
      <c r="AS124" s="382"/>
      <c r="AT124" s="383"/>
      <c r="AU124" s="386"/>
      <c r="AV124" s="382"/>
      <c r="AW124" s="383"/>
      <c r="AY124" s="354"/>
      <c r="AZ124" s="354"/>
    </row>
    <row r="125" spans="1:52" ht="9" hidden="1" customHeight="1">
      <c r="A125" s="353"/>
      <c r="B125" s="370"/>
      <c r="C125" s="419" t="e">
        <f>VLOOKUP(A125,MLIST,3,TRUE)&amp;"　"&amp;VLOOKUP(A125,MLIST,4,TRUE)</f>
        <v>#REF!</v>
      </c>
      <c r="D125" s="420" t="e">
        <f>VLOOKUP(A125,MLIST,5,TRUE)</f>
        <v>#REF!</v>
      </c>
      <c r="E125" s="358"/>
      <c r="F125" s="359"/>
      <c r="G125" s="360"/>
      <c r="H125" s="358"/>
      <c r="I125" s="359"/>
      <c r="J125" s="360"/>
      <c r="K125" s="358"/>
      <c r="L125" s="359"/>
      <c r="M125" s="360"/>
      <c r="N125" s="358"/>
      <c r="O125" s="359"/>
      <c r="P125" s="360"/>
      <c r="Q125" s="358"/>
      <c r="R125" s="359"/>
      <c r="S125" s="360"/>
      <c r="T125" s="531"/>
      <c r="U125" s="532"/>
      <c r="V125" s="326"/>
      <c r="W125" s="358"/>
      <c r="X125" s="359"/>
      <c r="Y125" s="360"/>
      <c r="Z125" s="358"/>
      <c r="AA125" s="359"/>
      <c r="AB125" s="360"/>
      <c r="AC125" s="358"/>
      <c r="AD125" s="359"/>
      <c r="AE125" s="360"/>
      <c r="AF125" s="358"/>
      <c r="AG125" s="359"/>
      <c r="AH125" s="360"/>
      <c r="AI125" s="358"/>
      <c r="AJ125" s="359"/>
      <c r="AK125" s="360"/>
      <c r="AL125" s="358"/>
      <c r="AM125" s="359"/>
      <c r="AN125" s="360"/>
      <c r="AO125" s="358"/>
      <c r="AP125" s="360"/>
      <c r="AQ125" s="9"/>
      <c r="AR125" s="10"/>
      <c r="AS125" s="382"/>
      <c r="AT125" s="383"/>
      <c r="AU125" s="386"/>
      <c r="AV125" s="382"/>
      <c r="AW125" s="383"/>
      <c r="AY125" s="353"/>
      <c r="AZ125" s="353"/>
    </row>
    <row r="126" spans="1:52" ht="9" hidden="1" customHeight="1">
      <c r="A126" s="354"/>
      <c r="B126" s="371"/>
      <c r="C126" s="400"/>
      <c r="D126" s="402"/>
      <c r="E126" s="30"/>
      <c r="F126" s="31"/>
      <c r="G126" s="32"/>
      <c r="H126" s="30"/>
      <c r="I126" s="31"/>
      <c r="J126" s="32"/>
      <c r="K126" s="30"/>
      <c r="L126" s="31"/>
      <c r="M126" s="32"/>
      <c r="N126" s="30"/>
      <c r="O126" s="31"/>
      <c r="P126" s="32"/>
      <c r="Q126" s="30"/>
      <c r="R126" s="31"/>
      <c r="S126" s="32"/>
      <c r="T126" s="149"/>
      <c r="U126" s="150"/>
      <c r="V126" s="151"/>
      <c r="W126" s="30"/>
      <c r="X126" s="31"/>
      <c r="Y126" s="32"/>
      <c r="Z126" s="30"/>
      <c r="AA126" s="31"/>
      <c r="AB126" s="32"/>
      <c r="AC126" s="30"/>
      <c r="AD126" s="31"/>
      <c r="AE126" s="32"/>
      <c r="AF126" s="30"/>
      <c r="AG126" s="31"/>
      <c r="AH126" s="32"/>
      <c r="AI126" s="30"/>
      <c r="AJ126" s="31"/>
      <c r="AK126" s="32"/>
      <c r="AL126" s="355">
        <f>AL124-AN124</f>
        <v>0</v>
      </c>
      <c r="AM126" s="356"/>
      <c r="AN126" s="357"/>
      <c r="AO126" s="378"/>
      <c r="AP126" s="379"/>
      <c r="AQ126" s="9"/>
      <c r="AR126" s="10"/>
      <c r="AS126" s="384"/>
      <c r="AT126" s="385"/>
      <c r="AU126" s="354"/>
      <c r="AV126" s="384"/>
      <c r="AW126" s="385"/>
      <c r="AY126" s="354"/>
      <c r="AZ126" s="354"/>
    </row>
    <row r="127" spans="1:52" ht="9" hidden="1" customHeight="1">
      <c r="A127" s="416"/>
      <c r="B127" s="392">
        <v>9</v>
      </c>
      <c r="C127" s="403" t="e">
        <f>VLOOKUP(A127,MLIST,3,TRUE)&amp;"　"&amp;VLOOKUP(A127,MLIST,4,TRUE)</f>
        <v>#REF!</v>
      </c>
      <c r="D127" s="405" t="e">
        <f>VLOOKUP(A127,MLIST,5,TRUE)</f>
        <v>#REF!</v>
      </c>
      <c r="E127" s="21">
        <f>IF(E128&gt;G128,1,0)</f>
        <v>0</v>
      </c>
      <c r="F127" s="22"/>
      <c r="G127" s="23">
        <f>IF(G128&gt;E128,1,0)</f>
        <v>0</v>
      </c>
      <c r="H127" s="21">
        <f>IF(H128&gt;J128,1,0)</f>
        <v>0</v>
      </c>
      <c r="I127" s="22"/>
      <c r="J127" s="23">
        <f>IF(J128&gt;H128,1,0)</f>
        <v>0</v>
      </c>
      <c r="K127" s="21">
        <f>IF(K128&gt;M128,1,0)</f>
        <v>0</v>
      </c>
      <c r="L127" s="22"/>
      <c r="M127" s="23">
        <f>IF(M128&gt;K128,1,0)</f>
        <v>0</v>
      </c>
      <c r="N127" s="21">
        <f>IF(N128&gt;P128,1,0)</f>
        <v>0</v>
      </c>
      <c r="O127" s="22"/>
      <c r="P127" s="23">
        <f>IF(P128&gt;N128,1,0)</f>
        <v>0</v>
      </c>
      <c r="Q127" s="21">
        <f>IF(Q128&gt;S128,1,0)</f>
        <v>0</v>
      </c>
      <c r="R127" s="22"/>
      <c r="S127" s="23">
        <f>IF(S128&gt;Q128,1,0)</f>
        <v>0</v>
      </c>
      <c r="T127" s="146">
        <f>IF(T128&gt;V128,1,0)</f>
        <v>0</v>
      </c>
      <c r="U127" s="147"/>
      <c r="V127" s="148">
        <f>IF(V128&gt;T128,1,0)</f>
        <v>0</v>
      </c>
      <c r="W127" s="21">
        <f>IF(W128&gt;Y128,1,0)</f>
        <v>0</v>
      </c>
      <c r="X127" s="22"/>
      <c r="Y127" s="23">
        <f>IF(Y128&gt;W128,1,0)</f>
        <v>0</v>
      </c>
      <c r="Z127" s="21">
        <f>IF(Z128&gt;AB128,1,0)</f>
        <v>0</v>
      </c>
      <c r="AA127" s="22"/>
      <c r="AB127" s="23">
        <f>IF(AB128&gt;Z128,1,0)</f>
        <v>0</v>
      </c>
      <c r="AC127" s="21">
        <f>IF(AC128&gt;AE128,1,0)</f>
        <v>0</v>
      </c>
      <c r="AD127" s="22"/>
      <c r="AE127" s="23">
        <f>IF(AE128&gt;AC128,1,0)</f>
        <v>0</v>
      </c>
      <c r="AF127" s="21">
        <f>IF(AF128&gt;AH128,1,0)</f>
        <v>0</v>
      </c>
      <c r="AG127" s="22"/>
      <c r="AH127" s="23">
        <f>IF(AH128&gt;AF128,1,0)</f>
        <v>0</v>
      </c>
      <c r="AI127" s="21"/>
      <c r="AJ127" s="22"/>
      <c r="AK127" s="23"/>
      <c r="AL127" s="24"/>
      <c r="AM127" s="25"/>
      <c r="AN127" s="26"/>
      <c r="AO127" s="376"/>
      <c r="AP127" s="377"/>
      <c r="AQ127" s="9"/>
      <c r="AR127" s="10"/>
      <c r="AS127" s="380"/>
      <c r="AT127" s="381"/>
      <c r="AU127" s="353"/>
      <c r="AV127" s="380"/>
      <c r="AW127" s="381"/>
      <c r="AY127" s="416"/>
      <c r="AZ127" s="416"/>
    </row>
    <row r="128" spans="1:52" ht="9" hidden="1" customHeight="1">
      <c r="A128" s="417"/>
      <c r="B128" s="393"/>
      <c r="C128" s="399"/>
      <c r="D128" s="401"/>
      <c r="E128" s="382">
        <f>AE96</f>
        <v>0</v>
      </c>
      <c r="F128" s="387" t="s">
        <v>27</v>
      </c>
      <c r="G128" s="383">
        <f>AC96</f>
        <v>0</v>
      </c>
      <c r="H128" s="382">
        <f>AE100</f>
        <v>0</v>
      </c>
      <c r="I128" s="387" t="s">
        <v>27</v>
      </c>
      <c r="J128" s="383">
        <f>AC100</f>
        <v>0</v>
      </c>
      <c r="K128" s="382">
        <f>AE104</f>
        <v>0</v>
      </c>
      <c r="L128" s="387" t="s">
        <v>27</v>
      </c>
      <c r="M128" s="383">
        <f>AC104</f>
        <v>0</v>
      </c>
      <c r="N128" s="382">
        <f>AE108</f>
        <v>0</v>
      </c>
      <c r="O128" s="387" t="s">
        <v>27</v>
      </c>
      <c r="P128" s="383">
        <f>AC108</f>
        <v>0</v>
      </c>
      <c r="Q128" s="382">
        <f>AE112</f>
        <v>0</v>
      </c>
      <c r="R128" s="387" t="s">
        <v>27</v>
      </c>
      <c r="S128" s="383">
        <f>AC112</f>
        <v>0</v>
      </c>
      <c r="T128" s="531">
        <f>AE116</f>
        <v>0</v>
      </c>
      <c r="U128" s="532" t="s">
        <v>27</v>
      </c>
      <c r="V128" s="326">
        <f>AC116</f>
        <v>0</v>
      </c>
      <c r="W128" s="382">
        <f>AE120</f>
        <v>0</v>
      </c>
      <c r="X128" s="387" t="s">
        <v>27</v>
      </c>
      <c r="Y128" s="383">
        <f>AC120</f>
        <v>0</v>
      </c>
      <c r="Z128" s="382">
        <f>AE124</f>
        <v>0</v>
      </c>
      <c r="AA128" s="359" t="s">
        <v>27</v>
      </c>
      <c r="AB128" s="383">
        <f>AC124</f>
        <v>0</v>
      </c>
      <c r="AC128" s="382"/>
      <c r="AD128" s="387"/>
      <c r="AE128" s="383"/>
      <c r="AF128" s="382"/>
      <c r="AG128" s="387" t="s">
        <v>27</v>
      </c>
      <c r="AH128" s="383"/>
      <c r="AI128" s="382">
        <f>E127+H127+K127+N127+Q127+AF127+T127+W127+Z127+AC127</f>
        <v>0</v>
      </c>
      <c r="AJ128" s="387" t="s">
        <v>27</v>
      </c>
      <c r="AK128" s="383">
        <f>G127+J127+M127+P127+S127+AH127+V127+Y127+AB127+AE127</f>
        <v>0</v>
      </c>
      <c r="AL128" s="382">
        <f>E128+H128+K128+N128+Q128+AF128+T128+W128+Z128+AC128+AF128</f>
        <v>0</v>
      </c>
      <c r="AM128" s="387" t="s">
        <v>27</v>
      </c>
      <c r="AN128" s="383">
        <f>G128+J128+M128+P128+S128+AH128+V128+Y128+AB128+AE128+AH128</f>
        <v>0</v>
      </c>
      <c r="AO128" s="358"/>
      <c r="AP128" s="360"/>
      <c r="AQ128" s="9"/>
      <c r="AR128" s="10"/>
      <c r="AS128" s="382"/>
      <c r="AT128" s="383"/>
      <c r="AU128" s="386"/>
      <c r="AV128" s="382"/>
      <c r="AW128" s="383"/>
      <c r="AY128" s="417"/>
      <c r="AZ128" s="417"/>
    </row>
    <row r="129" spans="1:52" ht="9" hidden="1" customHeight="1">
      <c r="A129" s="417"/>
      <c r="B129" s="393"/>
      <c r="C129" s="399"/>
      <c r="D129" s="401"/>
      <c r="E129" s="382"/>
      <c r="F129" s="387"/>
      <c r="G129" s="383"/>
      <c r="H129" s="382"/>
      <c r="I129" s="387"/>
      <c r="J129" s="383"/>
      <c r="K129" s="382"/>
      <c r="L129" s="387"/>
      <c r="M129" s="383"/>
      <c r="N129" s="382"/>
      <c r="O129" s="387"/>
      <c r="P129" s="383"/>
      <c r="Q129" s="382"/>
      <c r="R129" s="387"/>
      <c r="S129" s="383"/>
      <c r="T129" s="531"/>
      <c r="U129" s="532"/>
      <c r="V129" s="326"/>
      <c r="W129" s="382"/>
      <c r="X129" s="387"/>
      <c r="Y129" s="383"/>
      <c r="Z129" s="382"/>
      <c r="AA129" s="359"/>
      <c r="AB129" s="383"/>
      <c r="AC129" s="382"/>
      <c r="AD129" s="387"/>
      <c r="AE129" s="383"/>
      <c r="AF129" s="382"/>
      <c r="AG129" s="387"/>
      <c r="AH129" s="383"/>
      <c r="AI129" s="382"/>
      <c r="AJ129" s="387"/>
      <c r="AK129" s="383"/>
      <c r="AL129" s="382"/>
      <c r="AM129" s="387"/>
      <c r="AN129" s="383"/>
      <c r="AO129" s="358"/>
      <c r="AP129" s="360"/>
      <c r="AQ129" s="9"/>
      <c r="AR129" s="10"/>
      <c r="AS129" s="382"/>
      <c r="AT129" s="383"/>
      <c r="AU129" s="386"/>
      <c r="AV129" s="382"/>
      <c r="AW129" s="383"/>
      <c r="AY129" s="417"/>
      <c r="AZ129" s="417"/>
    </row>
    <row r="130" spans="1:52" ht="9" hidden="1" customHeight="1">
      <c r="A130" s="418"/>
      <c r="B130" s="394"/>
      <c r="C130" s="400"/>
      <c r="D130" s="402"/>
      <c r="E130" s="27"/>
      <c r="F130" s="28"/>
      <c r="G130" s="29"/>
      <c r="H130" s="27"/>
      <c r="I130" s="28"/>
      <c r="J130" s="29"/>
      <c r="K130" s="27"/>
      <c r="L130" s="28"/>
      <c r="M130" s="29"/>
      <c r="N130" s="27"/>
      <c r="O130" s="28"/>
      <c r="P130" s="29"/>
      <c r="Q130" s="27"/>
      <c r="R130" s="28"/>
      <c r="S130" s="29"/>
      <c r="T130" s="149"/>
      <c r="U130" s="150"/>
      <c r="V130" s="151"/>
      <c r="W130" s="27"/>
      <c r="X130" s="28"/>
      <c r="Y130" s="29"/>
      <c r="Z130" s="27"/>
      <c r="AA130" s="31"/>
      <c r="AB130" s="29"/>
      <c r="AC130" s="27"/>
      <c r="AD130" s="28"/>
      <c r="AE130" s="29"/>
      <c r="AF130" s="27"/>
      <c r="AG130" s="28"/>
      <c r="AH130" s="29"/>
      <c r="AI130" s="27"/>
      <c r="AJ130" s="28"/>
      <c r="AK130" s="29"/>
      <c r="AL130" s="366">
        <f>AL128-AN128</f>
        <v>0</v>
      </c>
      <c r="AM130" s="367"/>
      <c r="AN130" s="368"/>
      <c r="AO130" s="378"/>
      <c r="AP130" s="379"/>
      <c r="AQ130" s="9"/>
      <c r="AR130" s="10"/>
      <c r="AS130" s="384"/>
      <c r="AT130" s="385"/>
      <c r="AU130" s="354"/>
      <c r="AV130" s="384"/>
      <c r="AW130" s="385"/>
      <c r="AY130" s="418"/>
      <c r="AZ130" s="418"/>
    </row>
    <row r="131" spans="1:52" ht="9" hidden="1" customHeight="1">
      <c r="A131" s="416"/>
      <c r="B131" s="392">
        <v>10</v>
      </c>
      <c r="C131" s="403" t="e">
        <f>VLOOKUP(A131,MLIST,3,TRUE)&amp;"　"&amp;VLOOKUP(A131,MLIST,4,TRUE)</f>
        <v>#REF!</v>
      </c>
      <c r="D131" s="405" t="e">
        <f>VLOOKUP(A131,MLIST,5,TRUE)</f>
        <v>#REF!</v>
      </c>
      <c r="E131" s="21">
        <f>IF(E132&gt;G132,1,0)</f>
        <v>0</v>
      </c>
      <c r="F131" s="22"/>
      <c r="G131" s="23">
        <f>IF(G132&gt;E132,1,0)</f>
        <v>0</v>
      </c>
      <c r="H131" s="21">
        <f>IF(H132&gt;J132,1,0)</f>
        <v>0</v>
      </c>
      <c r="I131" s="22"/>
      <c r="J131" s="23">
        <f>IF(J132&gt;H132,1,0)</f>
        <v>0</v>
      </c>
      <c r="K131" s="21">
        <f>IF(K132&gt;M132,1,0)</f>
        <v>0</v>
      </c>
      <c r="L131" s="22"/>
      <c r="M131" s="23">
        <f>IF(M132&gt;K132,1,0)</f>
        <v>0</v>
      </c>
      <c r="N131" s="21">
        <f>IF(N132&gt;P132,1,0)</f>
        <v>0</v>
      </c>
      <c r="O131" s="22"/>
      <c r="P131" s="23">
        <f>IF(P132&gt;N132,1,0)</f>
        <v>0</v>
      </c>
      <c r="Q131" s="21">
        <f>IF(Q132&gt;S132,1,0)</f>
        <v>0</v>
      </c>
      <c r="R131" s="22"/>
      <c r="S131" s="23">
        <f>IF(S132&gt;Q132,1,0)</f>
        <v>0</v>
      </c>
      <c r="T131" s="146">
        <f>IF(T132&gt;V132,1,0)</f>
        <v>0</v>
      </c>
      <c r="U131" s="147"/>
      <c r="V131" s="148">
        <f>IF(V132&gt;T132,1,0)</f>
        <v>0</v>
      </c>
      <c r="W131" s="21">
        <f>IF(W132&gt;Y132,1,0)</f>
        <v>0</v>
      </c>
      <c r="X131" s="22"/>
      <c r="Y131" s="23">
        <f>IF(Y132&gt;W132,1,0)</f>
        <v>0</v>
      </c>
      <c r="Z131" s="21">
        <f>IF(Z132&gt;AB132,1,0)</f>
        <v>0</v>
      </c>
      <c r="AA131" s="22"/>
      <c r="AB131" s="23">
        <f>IF(AB132&gt;Z132,1,0)</f>
        <v>0</v>
      </c>
      <c r="AC131" s="21">
        <f>IF(AC132&gt;AE132,1,0)</f>
        <v>0</v>
      </c>
      <c r="AD131" s="22"/>
      <c r="AE131" s="23">
        <f>IF(AE132&gt;AC132,1,0)</f>
        <v>0</v>
      </c>
      <c r="AF131" s="21">
        <f>IF(AF132&gt;AH132,1,0)</f>
        <v>0</v>
      </c>
      <c r="AG131" s="22"/>
      <c r="AH131" s="23">
        <f>IF(AH132&gt;AF132,1,0)</f>
        <v>0</v>
      </c>
      <c r="AI131" s="21"/>
      <c r="AJ131" s="22"/>
      <c r="AK131" s="23"/>
      <c r="AL131" s="24"/>
      <c r="AM131" s="25"/>
      <c r="AN131" s="26"/>
      <c r="AO131" s="376"/>
      <c r="AP131" s="377"/>
      <c r="AQ131" s="9"/>
      <c r="AR131" s="10"/>
      <c r="AS131" s="380"/>
      <c r="AT131" s="381"/>
      <c r="AU131" s="353"/>
      <c r="AV131" s="380"/>
      <c r="AW131" s="381"/>
      <c r="AY131" s="416"/>
      <c r="AZ131" s="416"/>
    </row>
    <row r="132" spans="1:52" ht="9" hidden="1" customHeight="1">
      <c r="A132" s="417"/>
      <c r="B132" s="393"/>
      <c r="C132" s="399"/>
      <c r="D132" s="401"/>
      <c r="E132" s="382">
        <f>AH96</f>
        <v>0</v>
      </c>
      <c r="F132" s="387" t="s">
        <v>27</v>
      </c>
      <c r="G132" s="383">
        <f>AF96</f>
        <v>0</v>
      </c>
      <c r="H132" s="382">
        <f>AH100</f>
        <v>0</v>
      </c>
      <c r="I132" s="387" t="s">
        <v>27</v>
      </c>
      <c r="J132" s="383">
        <f>AF100</f>
        <v>0</v>
      </c>
      <c r="K132" s="382">
        <f>AH104</f>
        <v>0</v>
      </c>
      <c r="L132" s="387" t="s">
        <v>27</v>
      </c>
      <c r="M132" s="383">
        <f>AF104</f>
        <v>0</v>
      </c>
      <c r="N132" s="382">
        <f>AH108</f>
        <v>0</v>
      </c>
      <c r="O132" s="387" t="s">
        <v>27</v>
      </c>
      <c r="P132" s="383">
        <f>AF108</f>
        <v>0</v>
      </c>
      <c r="Q132" s="382">
        <f>AH112</f>
        <v>0</v>
      </c>
      <c r="R132" s="387" t="s">
        <v>27</v>
      </c>
      <c r="S132" s="383">
        <f>AF128</f>
        <v>0</v>
      </c>
      <c r="T132" s="531">
        <f>AH116</f>
        <v>0</v>
      </c>
      <c r="U132" s="532" t="s">
        <v>27</v>
      </c>
      <c r="V132" s="326">
        <f>AF116</f>
        <v>0</v>
      </c>
      <c r="W132" s="382">
        <f>AH120</f>
        <v>0</v>
      </c>
      <c r="X132" s="387" t="s">
        <v>27</v>
      </c>
      <c r="Y132" s="383">
        <f>AF120</f>
        <v>0</v>
      </c>
      <c r="Z132" s="382">
        <f>AH124</f>
        <v>0</v>
      </c>
      <c r="AA132" s="359" t="s">
        <v>27</v>
      </c>
      <c r="AB132" s="383">
        <f>AF124</f>
        <v>0</v>
      </c>
      <c r="AC132" s="382">
        <f>AH128</f>
        <v>0</v>
      </c>
      <c r="AD132" s="387" t="s">
        <v>27</v>
      </c>
      <c r="AE132" s="383">
        <f>AF128</f>
        <v>0</v>
      </c>
      <c r="AF132" s="382"/>
      <c r="AG132" s="387"/>
      <c r="AH132" s="383"/>
      <c r="AI132" s="382">
        <f>E131+H131+K131+N131+Q131+AF131+T131+W131+Z131+AC131</f>
        <v>0</v>
      </c>
      <c r="AJ132" s="387" t="s">
        <v>27</v>
      </c>
      <c r="AK132" s="383">
        <f>G131+J131+M131+P131+S131+AH131+V131+Y131+AB131+AE131</f>
        <v>0</v>
      </c>
      <c r="AL132" s="382">
        <f>E132+H132+K132+N132+Q132+AF132+T132+W132+Z132+AC132+AF132</f>
        <v>0</v>
      </c>
      <c r="AM132" s="387" t="s">
        <v>27</v>
      </c>
      <c r="AN132" s="383">
        <f>G132+J132+M132+P132+S132+AH132+V132+Y132+AB132+AE132+AH132</f>
        <v>0</v>
      </c>
      <c r="AO132" s="358"/>
      <c r="AP132" s="360"/>
      <c r="AQ132" s="9"/>
      <c r="AR132" s="10"/>
      <c r="AS132" s="382"/>
      <c r="AT132" s="383"/>
      <c r="AU132" s="386"/>
      <c r="AV132" s="382"/>
      <c r="AW132" s="383"/>
      <c r="AY132" s="417"/>
      <c r="AZ132" s="417"/>
    </row>
    <row r="133" spans="1:52" ht="9" hidden="1" customHeight="1">
      <c r="A133" s="417"/>
      <c r="B133" s="393"/>
      <c r="C133" s="399"/>
      <c r="D133" s="401"/>
      <c r="E133" s="382"/>
      <c r="F133" s="387"/>
      <c r="G133" s="383"/>
      <c r="H133" s="382"/>
      <c r="I133" s="387"/>
      <c r="J133" s="383"/>
      <c r="K133" s="382"/>
      <c r="L133" s="387"/>
      <c r="M133" s="383"/>
      <c r="N133" s="382"/>
      <c r="O133" s="387"/>
      <c r="P133" s="383"/>
      <c r="Q133" s="382"/>
      <c r="R133" s="387"/>
      <c r="S133" s="383"/>
      <c r="T133" s="531"/>
      <c r="U133" s="532"/>
      <c r="V133" s="326"/>
      <c r="W133" s="382"/>
      <c r="X133" s="387"/>
      <c r="Y133" s="383"/>
      <c r="Z133" s="382"/>
      <c r="AA133" s="359"/>
      <c r="AB133" s="383"/>
      <c r="AC133" s="382"/>
      <c r="AD133" s="387"/>
      <c r="AE133" s="383"/>
      <c r="AF133" s="382"/>
      <c r="AG133" s="387"/>
      <c r="AH133" s="383"/>
      <c r="AI133" s="382"/>
      <c r="AJ133" s="387"/>
      <c r="AK133" s="383"/>
      <c r="AL133" s="382"/>
      <c r="AM133" s="387"/>
      <c r="AN133" s="383"/>
      <c r="AO133" s="358"/>
      <c r="AP133" s="360"/>
      <c r="AQ133" s="9"/>
      <c r="AR133" s="10"/>
      <c r="AS133" s="382"/>
      <c r="AT133" s="383"/>
      <c r="AU133" s="386"/>
      <c r="AV133" s="382"/>
      <c r="AW133" s="383"/>
      <c r="AY133" s="417"/>
      <c r="AZ133" s="417"/>
    </row>
    <row r="134" spans="1:52" ht="9" hidden="1" customHeight="1">
      <c r="A134" s="418"/>
      <c r="B134" s="394"/>
      <c r="C134" s="400"/>
      <c r="D134" s="402"/>
      <c r="E134" s="27"/>
      <c r="F134" s="28"/>
      <c r="G134" s="29"/>
      <c r="H134" s="27"/>
      <c r="I134" s="28"/>
      <c r="J134" s="29"/>
      <c r="K134" s="27"/>
      <c r="L134" s="28"/>
      <c r="M134" s="29"/>
      <c r="N134" s="27"/>
      <c r="O134" s="28"/>
      <c r="P134" s="29"/>
      <c r="Q134" s="27"/>
      <c r="R134" s="28"/>
      <c r="S134" s="29"/>
      <c r="T134" s="149"/>
      <c r="U134" s="150"/>
      <c r="V134" s="151"/>
      <c r="W134" s="27"/>
      <c r="X134" s="28"/>
      <c r="Y134" s="29"/>
      <c r="Z134" s="27"/>
      <c r="AA134" s="31"/>
      <c r="AB134" s="29"/>
      <c r="AC134" s="27"/>
      <c r="AD134" s="28"/>
      <c r="AE134" s="29"/>
      <c r="AF134" s="27"/>
      <c r="AG134" s="28"/>
      <c r="AH134" s="29"/>
      <c r="AI134" s="27"/>
      <c r="AJ134" s="28"/>
      <c r="AK134" s="29"/>
      <c r="AL134" s="366">
        <f>AL132-AN132</f>
        <v>0</v>
      </c>
      <c r="AM134" s="367"/>
      <c r="AN134" s="368"/>
      <c r="AO134" s="378"/>
      <c r="AP134" s="379"/>
      <c r="AQ134" s="9"/>
      <c r="AR134" s="10"/>
      <c r="AS134" s="384"/>
      <c r="AT134" s="385"/>
      <c r="AU134" s="354"/>
      <c r="AV134" s="384"/>
      <c r="AW134" s="385"/>
      <c r="AY134" s="418"/>
      <c r="AZ134" s="418"/>
    </row>
    <row r="135" spans="1:52" ht="9" customHeight="1">
      <c r="A135" s="33"/>
      <c r="B135" s="1"/>
      <c r="C135" s="140"/>
      <c r="D135" s="141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"/>
      <c r="U135" s="1"/>
      <c r="V135" s="1"/>
      <c r="W135" s="16"/>
      <c r="X135" s="16"/>
      <c r="Y135" s="16"/>
      <c r="Z135" s="16"/>
      <c r="AA135" s="14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34"/>
      <c r="AM135" s="34"/>
      <c r="AN135" s="34"/>
      <c r="AO135" s="16"/>
      <c r="AP135" s="16"/>
      <c r="AQ135" s="10"/>
      <c r="AR135" s="10"/>
      <c r="AS135" s="16"/>
      <c r="AT135" s="16"/>
      <c r="AU135" s="10"/>
      <c r="AV135" s="16"/>
      <c r="AW135" s="16"/>
      <c r="AY135" s="33"/>
      <c r="AZ135" s="33"/>
    </row>
    <row r="136" spans="1:52" ht="13.5">
      <c r="B136" t="s">
        <v>36</v>
      </c>
    </row>
    <row r="137" spans="1:52" ht="5.25" customHeight="1"/>
    <row r="138" spans="1:52" s="4" customFormat="1" ht="15" customHeight="1">
      <c r="B138" s="3" t="s">
        <v>85</v>
      </c>
      <c r="C138" s="2" t="s">
        <v>13</v>
      </c>
      <c r="D138" s="13" t="s">
        <v>10</v>
      </c>
      <c r="E138" s="407">
        <v>1</v>
      </c>
      <c r="F138" s="408"/>
      <c r="G138" s="409"/>
      <c r="H138" s="407">
        <v>2</v>
      </c>
      <c r="I138" s="408"/>
      <c r="J138" s="409"/>
      <c r="K138" s="407">
        <v>3</v>
      </c>
      <c r="L138" s="408"/>
      <c r="M138" s="409"/>
      <c r="N138" s="407">
        <v>4</v>
      </c>
      <c r="O138" s="408"/>
      <c r="P138" s="409"/>
      <c r="Q138" s="407">
        <v>5</v>
      </c>
      <c r="R138" s="408"/>
      <c r="S138" s="409"/>
      <c r="T138" s="407">
        <v>6</v>
      </c>
      <c r="U138" s="408"/>
      <c r="V138" s="409"/>
      <c r="W138" s="407">
        <v>7</v>
      </c>
      <c r="X138" s="408"/>
      <c r="Y138" s="409"/>
      <c r="Z138" s="413">
        <v>8</v>
      </c>
      <c r="AA138" s="414"/>
      <c r="AB138" s="415"/>
      <c r="AC138" s="407">
        <v>9</v>
      </c>
      <c r="AD138" s="408"/>
      <c r="AE138" s="409"/>
      <c r="AF138" s="407">
        <v>10</v>
      </c>
      <c r="AG138" s="408"/>
      <c r="AH138" s="409"/>
      <c r="AI138" s="407" t="s">
        <v>11</v>
      </c>
      <c r="AJ138" s="408"/>
      <c r="AK138" s="409"/>
      <c r="AL138" s="410" t="s">
        <v>14</v>
      </c>
      <c r="AM138" s="411"/>
      <c r="AN138" s="412"/>
      <c r="AO138" s="407" t="s">
        <v>12</v>
      </c>
      <c r="AP138" s="409"/>
      <c r="AQ138" s="11"/>
      <c r="AR138" s="12"/>
    </row>
    <row r="139" spans="1:52" ht="9" customHeight="1">
      <c r="A139" s="353" t="e">
        <f>VLOOKUP(AY139,otoko,2)</f>
        <v>#REF!</v>
      </c>
      <c r="B139" s="392">
        <v>1</v>
      </c>
      <c r="C139" s="403" t="e">
        <f>VLOOKUP(A139,MLIST,2,TRUE)&amp;"　"&amp;VLOOKUP(A139,MLIST,3,TRUE)</f>
        <v>#REF!</v>
      </c>
      <c r="D139" s="405" t="e">
        <f>VLOOKUP(A139,MLIST,4,TRUE)</f>
        <v>#REF!</v>
      </c>
      <c r="E139" s="21">
        <f>IF(E140&gt;G140,1,0)</f>
        <v>0</v>
      </c>
      <c r="F139" s="22"/>
      <c r="G139" s="23">
        <f>IF(G140&gt;E140,1,0)</f>
        <v>0</v>
      </c>
      <c r="H139" s="21">
        <f>IF(H140&gt;J140,1,0)</f>
        <v>0</v>
      </c>
      <c r="I139" s="22"/>
      <c r="J139" s="23">
        <f>IF(J140&gt;H140,1,0)</f>
        <v>0</v>
      </c>
      <c r="K139" s="21">
        <f>IF(K140&gt;M140,1,0)</f>
        <v>0</v>
      </c>
      <c r="L139" s="22"/>
      <c r="M139" s="23">
        <f>IF(M140&gt;K140,1,0)</f>
        <v>0</v>
      </c>
      <c r="N139" s="21">
        <f>IF(N140&gt;P140,1,0)</f>
        <v>0</v>
      </c>
      <c r="O139" s="22"/>
      <c r="P139" s="23">
        <f>IF(P140&gt;N140,1,0)</f>
        <v>0</v>
      </c>
      <c r="Q139" s="21">
        <f>IF(Q140&gt;S140,1,0)</f>
        <v>0</v>
      </c>
      <c r="R139" s="22"/>
      <c r="S139" s="23">
        <f>IF(S140&gt;Q140,1,0)</f>
        <v>0</v>
      </c>
      <c r="T139" s="146">
        <f>IF(T140&gt;V140,1,0)</f>
        <v>0</v>
      </c>
      <c r="U139" s="147"/>
      <c r="V139" s="148">
        <f>IF(V140&gt;T140,1,0)</f>
        <v>0</v>
      </c>
      <c r="W139" s="21">
        <f>IF(W140&gt;Y140,1,0)</f>
        <v>0</v>
      </c>
      <c r="X139" s="22"/>
      <c r="Y139" s="23">
        <f>IF(Y140&gt;W140,1,0)</f>
        <v>0</v>
      </c>
      <c r="Z139" s="21">
        <f>IF(Z140&gt;AB140,1,0)</f>
        <v>0</v>
      </c>
      <c r="AA139" s="22"/>
      <c r="AB139" s="23">
        <f>IF(AB140&gt;Z140,1,0)</f>
        <v>0</v>
      </c>
      <c r="AC139" s="21">
        <f>IF(AC140&gt;AE140,1,0)</f>
        <v>0</v>
      </c>
      <c r="AD139" s="22"/>
      <c r="AE139" s="23">
        <f>IF(AE140&gt;AC140,1,0)</f>
        <v>0</v>
      </c>
      <c r="AF139" s="21">
        <f>IF(AF140&gt;AH140,1,0)</f>
        <v>0</v>
      </c>
      <c r="AG139" s="22"/>
      <c r="AH139" s="23">
        <f>IF(AH140&gt;AF140,1,0)</f>
        <v>0</v>
      </c>
      <c r="AI139" s="21"/>
      <c r="AJ139" s="22"/>
      <c r="AK139" s="23"/>
      <c r="AL139" s="24"/>
      <c r="AM139" s="25"/>
      <c r="AN139" s="26"/>
      <c r="AO139" s="376" t="e">
        <f>RANK(AV139,AV$139:AW$178)</f>
        <v>#DIV/0!</v>
      </c>
      <c r="AP139" s="377"/>
      <c r="AQ139" s="9"/>
      <c r="AR139" s="10"/>
      <c r="AS139" s="380" t="e">
        <f>AI140/(AI140+AK140)</f>
        <v>#DIV/0!</v>
      </c>
      <c r="AT139" s="381"/>
      <c r="AU139" s="353"/>
      <c r="AV139" s="380" t="e">
        <f>AS139+AU139</f>
        <v>#DIV/0!</v>
      </c>
      <c r="AW139" s="381"/>
      <c r="AY139" s="365">
        <f>AY97+1</f>
        <v>15</v>
      </c>
      <c r="AZ139" s="365">
        <f>AZ97+1</f>
        <v>15</v>
      </c>
    </row>
    <row r="140" spans="1:52" ht="9" customHeight="1">
      <c r="A140" s="354"/>
      <c r="B140" s="393"/>
      <c r="C140" s="404"/>
      <c r="D140" s="406"/>
      <c r="E140" s="382"/>
      <c r="F140" s="387"/>
      <c r="G140" s="383"/>
      <c r="H140" s="382"/>
      <c r="I140" s="387" t="s">
        <v>27</v>
      </c>
      <c r="J140" s="383"/>
      <c r="K140" s="382"/>
      <c r="L140" s="387" t="s">
        <v>27</v>
      </c>
      <c r="M140" s="383"/>
      <c r="N140" s="382"/>
      <c r="O140" s="387" t="s">
        <v>27</v>
      </c>
      <c r="P140" s="383"/>
      <c r="Q140" s="382"/>
      <c r="R140" s="387" t="s">
        <v>27</v>
      </c>
      <c r="S140" s="383"/>
      <c r="T140" s="531"/>
      <c r="U140" s="532" t="s">
        <v>27</v>
      </c>
      <c r="V140" s="326"/>
      <c r="W140" s="382"/>
      <c r="X140" s="387" t="s">
        <v>27</v>
      </c>
      <c r="Y140" s="383"/>
      <c r="Z140" s="382"/>
      <c r="AA140" s="359" t="s">
        <v>27</v>
      </c>
      <c r="AB140" s="383"/>
      <c r="AC140" s="382"/>
      <c r="AD140" s="387" t="s">
        <v>27</v>
      </c>
      <c r="AE140" s="383"/>
      <c r="AF140" s="382"/>
      <c r="AG140" s="387" t="s">
        <v>27</v>
      </c>
      <c r="AH140" s="383"/>
      <c r="AI140" s="382">
        <f>E139+H139+K139+N139+Q139+AF139+T139+W139+Z139+AC139</f>
        <v>0</v>
      </c>
      <c r="AJ140" s="387" t="s">
        <v>27</v>
      </c>
      <c r="AK140" s="383">
        <f>G139+J139+M139+P139+S139+AH139+V139+Y139+AB139+AE139</f>
        <v>0</v>
      </c>
      <c r="AL140" s="382">
        <f>E140+H140+K140+N140+Q140+AF140+T140+W140+Z140+AC140+AF140</f>
        <v>0</v>
      </c>
      <c r="AM140" s="387" t="s">
        <v>27</v>
      </c>
      <c r="AN140" s="383">
        <f>G140+J140+M140+P140+S140+AH140+V140+Y140+AB140+AE140+AH140</f>
        <v>0</v>
      </c>
      <c r="AO140" s="358"/>
      <c r="AP140" s="360"/>
      <c r="AQ140" s="9"/>
      <c r="AR140" s="10"/>
      <c r="AS140" s="382"/>
      <c r="AT140" s="383"/>
      <c r="AU140" s="386"/>
      <c r="AV140" s="382"/>
      <c r="AW140" s="383"/>
      <c r="AY140" s="365"/>
      <c r="AZ140" s="365"/>
    </row>
    <row r="141" spans="1:52" ht="9" customHeight="1">
      <c r="A141" s="353" t="e">
        <f>VLOOKUP(AY141,otoko,2)</f>
        <v>#REF!</v>
      </c>
      <c r="B141" s="393"/>
      <c r="C141" s="399" t="e">
        <f>VLOOKUP(A141,MLIST,2,TRUE)&amp;"　"&amp;VLOOKUP(A141,MLIST,3,TRUE)</f>
        <v>#REF!</v>
      </c>
      <c r="D141" s="401" t="e">
        <f>VLOOKUP(A141,MLIST,4,TRUE)</f>
        <v>#REF!</v>
      </c>
      <c r="E141" s="382"/>
      <c r="F141" s="387"/>
      <c r="G141" s="383"/>
      <c r="H141" s="382"/>
      <c r="I141" s="387"/>
      <c r="J141" s="383"/>
      <c r="K141" s="382"/>
      <c r="L141" s="387"/>
      <c r="M141" s="383"/>
      <c r="N141" s="382"/>
      <c r="O141" s="387"/>
      <c r="P141" s="383"/>
      <c r="Q141" s="382"/>
      <c r="R141" s="387"/>
      <c r="S141" s="383"/>
      <c r="T141" s="531"/>
      <c r="U141" s="532"/>
      <c r="V141" s="326"/>
      <c r="W141" s="382"/>
      <c r="X141" s="387"/>
      <c r="Y141" s="383"/>
      <c r="Z141" s="382"/>
      <c r="AA141" s="359"/>
      <c r="AB141" s="383"/>
      <c r="AC141" s="382"/>
      <c r="AD141" s="387"/>
      <c r="AE141" s="383"/>
      <c r="AF141" s="382"/>
      <c r="AG141" s="387"/>
      <c r="AH141" s="383"/>
      <c r="AI141" s="382"/>
      <c r="AJ141" s="387"/>
      <c r="AK141" s="383"/>
      <c r="AL141" s="382"/>
      <c r="AM141" s="387"/>
      <c r="AN141" s="383"/>
      <c r="AO141" s="358"/>
      <c r="AP141" s="360"/>
      <c r="AQ141" s="9"/>
      <c r="AR141" s="10"/>
      <c r="AS141" s="382"/>
      <c r="AT141" s="383"/>
      <c r="AU141" s="386"/>
      <c r="AV141" s="382"/>
      <c r="AW141" s="383"/>
      <c r="AY141" s="365">
        <f>AY139+1</f>
        <v>16</v>
      </c>
      <c r="AZ141" s="365">
        <f>AZ139+1</f>
        <v>16</v>
      </c>
    </row>
    <row r="142" spans="1:52" ht="9" customHeight="1">
      <c r="A142" s="354"/>
      <c r="B142" s="394"/>
      <c r="C142" s="400"/>
      <c r="D142" s="402"/>
      <c r="E142" s="27"/>
      <c r="F142" s="28"/>
      <c r="G142" s="29"/>
      <c r="H142" s="27"/>
      <c r="I142" s="28"/>
      <c r="J142" s="29"/>
      <c r="K142" s="27"/>
      <c r="L142" s="28"/>
      <c r="M142" s="29"/>
      <c r="N142" s="27"/>
      <c r="O142" s="28"/>
      <c r="P142" s="29"/>
      <c r="Q142" s="27"/>
      <c r="R142" s="28"/>
      <c r="S142" s="29"/>
      <c r="T142" s="149"/>
      <c r="U142" s="150"/>
      <c r="V142" s="151"/>
      <c r="W142" s="27"/>
      <c r="X142" s="28"/>
      <c r="Y142" s="29"/>
      <c r="Z142" s="27"/>
      <c r="AA142" s="31"/>
      <c r="AB142" s="29"/>
      <c r="AC142" s="27"/>
      <c r="AD142" s="28"/>
      <c r="AE142" s="29"/>
      <c r="AF142" s="27"/>
      <c r="AG142" s="28"/>
      <c r="AH142" s="29"/>
      <c r="AI142" s="27"/>
      <c r="AJ142" s="28"/>
      <c r="AK142" s="29"/>
      <c r="AL142" s="366">
        <f>AL140-AN140</f>
        <v>0</v>
      </c>
      <c r="AM142" s="367"/>
      <c r="AN142" s="368"/>
      <c r="AO142" s="378"/>
      <c r="AP142" s="379"/>
      <c r="AQ142" s="9"/>
      <c r="AR142" s="10"/>
      <c r="AS142" s="384"/>
      <c r="AT142" s="385"/>
      <c r="AU142" s="354"/>
      <c r="AV142" s="384"/>
      <c r="AW142" s="385"/>
      <c r="AY142" s="365"/>
      <c r="AZ142" s="365"/>
    </row>
    <row r="143" spans="1:52" ht="9" customHeight="1">
      <c r="A143" s="353">
        <v>291</v>
      </c>
      <c r="B143" s="392">
        <v>2</v>
      </c>
      <c r="C143" s="403" t="e">
        <f>VLOOKUP(A143,MLIST,2,TRUE)&amp;"　"&amp;VLOOKUP(A143,MLIST,3,TRUE)</f>
        <v>#REF!</v>
      </c>
      <c r="D143" s="405" t="e">
        <f>VLOOKUP(A143,MLIST,4,TRUE)</f>
        <v>#REF!</v>
      </c>
      <c r="E143" s="21">
        <f>IF(E144&gt;G144,1,0)</f>
        <v>0</v>
      </c>
      <c r="F143" s="22"/>
      <c r="G143" s="23">
        <f>IF(G144&gt;E144,1,0)</f>
        <v>0</v>
      </c>
      <c r="H143" s="21">
        <f>IF(H144&gt;J144,1,0)</f>
        <v>0</v>
      </c>
      <c r="I143" s="22"/>
      <c r="J143" s="23">
        <f>IF(J144&gt;H144,1,0)</f>
        <v>0</v>
      </c>
      <c r="K143" s="21">
        <f>IF(K144&gt;M144,1,0)</f>
        <v>0</v>
      </c>
      <c r="L143" s="22"/>
      <c r="M143" s="23">
        <f>IF(M144&gt;K144,1,0)</f>
        <v>0</v>
      </c>
      <c r="N143" s="21">
        <f>IF(N144&gt;P144,1,0)</f>
        <v>0</v>
      </c>
      <c r="O143" s="22"/>
      <c r="P143" s="23">
        <f>IF(P144&gt;N144,1,0)</f>
        <v>0</v>
      </c>
      <c r="Q143" s="21">
        <f>IF(Q144&gt;S144,1,0)</f>
        <v>0</v>
      </c>
      <c r="R143" s="22"/>
      <c r="S143" s="23">
        <f>IF(S144&gt;Q144,1,0)</f>
        <v>0</v>
      </c>
      <c r="T143" s="146">
        <f>IF(T144&gt;V144,1,0)</f>
        <v>0</v>
      </c>
      <c r="U143" s="147"/>
      <c r="V143" s="148">
        <f>IF(V144&gt;T144,1,0)</f>
        <v>0</v>
      </c>
      <c r="W143" s="21">
        <f>IF(W144&gt;Y144,1,0)</f>
        <v>0</v>
      </c>
      <c r="X143" s="22"/>
      <c r="Y143" s="23">
        <f>IF(Y144&gt;W144,1,0)</f>
        <v>0</v>
      </c>
      <c r="Z143" s="21">
        <f>IF(Z144&gt;AB144,1,0)</f>
        <v>0</v>
      </c>
      <c r="AA143" s="22"/>
      <c r="AB143" s="23">
        <f>IF(AB144&gt;Z144,1,0)</f>
        <v>0</v>
      </c>
      <c r="AC143" s="21">
        <f>IF(AC144&gt;AE144,1,0)</f>
        <v>0</v>
      </c>
      <c r="AD143" s="22"/>
      <c r="AE143" s="23">
        <f>IF(AE144&gt;AC144,1,0)</f>
        <v>0</v>
      </c>
      <c r="AF143" s="21">
        <f>IF(AF144&gt;AH144,1,0)</f>
        <v>0</v>
      </c>
      <c r="AG143" s="22"/>
      <c r="AH143" s="23">
        <f>IF(AH144&gt;AF144,1,0)</f>
        <v>0</v>
      </c>
      <c r="AI143" s="21"/>
      <c r="AJ143" s="22"/>
      <c r="AK143" s="23"/>
      <c r="AL143" s="24"/>
      <c r="AM143" s="25"/>
      <c r="AN143" s="26"/>
      <c r="AO143" s="376" t="e">
        <f>RANK(AV143,AV$139:AW$178)</f>
        <v>#DIV/0!</v>
      </c>
      <c r="AP143" s="377"/>
      <c r="AQ143" s="9"/>
      <c r="AR143" s="10"/>
      <c r="AS143" s="380" t="e">
        <f>AI144/(AI144+AK144)</f>
        <v>#DIV/0!</v>
      </c>
      <c r="AT143" s="381"/>
      <c r="AU143" s="353"/>
      <c r="AV143" s="380" t="e">
        <f>AS143+AU143</f>
        <v>#DIV/0!</v>
      </c>
      <c r="AW143" s="381"/>
      <c r="AY143" s="365">
        <f>AY141+1</f>
        <v>17</v>
      </c>
      <c r="AZ143" s="365">
        <f>AZ141+1</f>
        <v>17</v>
      </c>
    </row>
    <row r="144" spans="1:52" ht="9" customHeight="1">
      <c r="A144" s="354"/>
      <c r="B144" s="393"/>
      <c r="C144" s="404"/>
      <c r="D144" s="406"/>
      <c r="E144" s="382">
        <f>J140</f>
        <v>0</v>
      </c>
      <c r="F144" s="387" t="s">
        <v>27</v>
      </c>
      <c r="G144" s="383">
        <f>H140</f>
        <v>0</v>
      </c>
      <c r="H144" s="382"/>
      <c r="I144" s="387"/>
      <c r="J144" s="383"/>
      <c r="K144" s="382"/>
      <c r="L144" s="387" t="s">
        <v>27</v>
      </c>
      <c r="M144" s="383"/>
      <c r="N144" s="382"/>
      <c r="O144" s="387" t="s">
        <v>27</v>
      </c>
      <c r="P144" s="383"/>
      <c r="Q144" s="382"/>
      <c r="R144" s="387" t="s">
        <v>27</v>
      </c>
      <c r="S144" s="383"/>
      <c r="T144" s="531"/>
      <c r="U144" s="532" t="s">
        <v>27</v>
      </c>
      <c r="V144" s="326"/>
      <c r="W144" s="382"/>
      <c r="X144" s="387" t="s">
        <v>27</v>
      </c>
      <c r="Y144" s="383"/>
      <c r="Z144" s="382"/>
      <c r="AA144" s="359" t="s">
        <v>27</v>
      </c>
      <c r="AB144" s="383"/>
      <c r="AC144" s="382"/>
      <c r="AD144" s="387" t="s">
        <v>27</v>
      </c>
      <c r="AE144" s="383"/>
      <c r="AF144" s="382"/>
      <c r="AG144" s="387" t="s">
        <v>27</v>
      </c>
      <c r="AH144" s="383"/>
      <c r="AI144" s="382">
        <f>E143+H143+K143+N143+Q143+AF143+T143+W143+Z143+AC143</f>
        <v>0</v>
      </c>
      <c r="AJ144" s="387" t="s">
        <v>27</v>
      </c>
      <c r="AK144" s="383">
        <f>G143+J143+M143+P143+S143+AH143+V143+Y143+AB143+AE143</f>
        <v>0</v>
      </c>
      <c r="AL144" s="382">
        <f>E144+H144+K144+N144+Q144+AF144+T144+W144+Z144+AC144+AF144</f>
        <v>0</v>
      </c>
      <c r="AM144" s="387" t="s">
        <v>27</v>
      </c>
      <c r="AN144" s="383">
        <f>G144+J144+M144+P144+S144+AH144+V144+Y144+AB144+AE144+AH144</f>
        <v>0</v>
      </c>
      <c r="AO144" s="358"/>
      <c r="AP144" s="360"/>
      <c r="AQ144" s="9"/>
      <c r="AR144" s="10"/>
      <c r="AS144" s="382"/>
      <c r="AT144" s="383"/>
      <c r="AU144" s="386"/>
      <c r="AV144" s="382"/>
      <c r="AW144" s="383"/>
      <c r="AY144" s="365"/>
      <c r="AZ144" s="365"/>
    </row>
    <row r="145" spans="1:52" ht="9" customHeight="1">
      <c r="A145" s="353">
        <v>442</v>
      </c>
      <c r="B145" s="393"/>
      <c r="C145" s="399" t="e">
        <f>VLOOKUP(A145,MLIST,2,TRUE)&amp;"　"&amp;VLOOKUP(A145,MLIST,3,TRUE)</f>
        <v>#REF!</v>
      </c>
      <c r="D145" s="401" t="e">
        <f>VLOOKUP(A145,MLIST,4,TRUE)</f>
        <v>#REF!</v>
      </c>
      <c r="E145" s="382"/>
      <c r="F145" s="387"/>
      <c r="G145" s="383"/>
      <c r="H145" s="382"/>
      <c r="I145" s="387"/>
      <c r="J145" s="383"/>
      <c r="K145" s="382"/>
      <c r="L145" s="387"/>
      <c r="M145" s="383"/>
      <c r="N145" s="382"/>
      <c r="O145" s="387"/>
      <c r="P145" s="383"/>
      <c r="Q145" s="382"/>
      <c r="R145" s="387"/>
      <c r="S145" s="383"/>
      <c r="T145" s="531"/>
      <c r="U145" s="532"/>
      <c r="V145" s="326"/>
      <c r="W145" s="382"/>
      <c r="X145" s="387"/>
      <c r="Y145" s="383"/>
      <c r="Z145" s="382"/>
      <c r="AA145" s="359"/>
      <c r="AB145" s="383"/>
      <c r="AC145" s="382"/>
      <c r="AD145" s="387"/>
      <c r="AE145" s="383"/>
      <c r="AF145" s="382"/>
      <c r="AG145" s="387"/>
      <c r="AH145" s="383"/>
      <c r="AI145" s="382"/>
      <c r="AJ145" s="387"/>
      <c r="AK145" s="383"/>
      <c r="AL145" s="382"/>
      <c r="AM145" s="387"/>
      <c r="AN145" s="383"/>
      <c r="AO145" s="358"/>
      <c r="AP145" s="360"/>
      <c r="AQ145" s="9"/>
      <c r="AR145" s="10"/>
      <c r="AS145" s="382"/>
      <c r="AT145" s="383"/>
      <c r="AU145" s="386"/>
      <c r="AV145" s="382"/>
      <c r="AW145" s="383"/>
      <c r="AY145" s="365">
        <f>AY143+1</f>
        <v>18</v>
      </c>
      <c r="AZ145" s="365">
        <f>AZ143+1</f>
        <v>18</v>
      </c>
    </row>
    <row r="146" spans="1:52" ht="9" customHeight="1">
      <c r="A146" s="354"/>
      <c r="B146" s="394"/>
      <c r="C146" s="400"/>
      <c r="D146" s="402"/>
      <c r="E146" s="27"/>
      <c r="F146" s="28"/>
      <c r="G146" s="29"/>
      <c r="H146" s="27"/>
      <c r="I146" s="28"/>
      <c r="J146" s="29"/>
      <c r="K146" s="27"/>
      <c r="L146" s="28"/>
      <c r="M146" s="29"/>
      <c r="N146" s="27"/>
      <c r="O146" s="28"/>
      <c r="P146" s="29"/>
      <c r="Q146" s="27"/>
      <c r="R146" s="28"/>
      <c r="S146" s="29"/>
      <c r="T146" s="149"/>
      <c r="U146" s="150"/>
      <c r="V146" s="151"/>
      <c r="W146" s="27"/>
      <c r="X146" s="28"/>
      <c r="Y146" s="29"/>
      <c r="Z146" s="27"/>
      <c r="AA146" s="31"/>
      <c r="AB146" s="29"/>
      <c r="AC146" s="27"/>
      <c r="AD146" s="28"/>
      <c r="AE146" s="29"/>
      <c r="AF146" s="27"/>
      <c r="AG146" s="28"/>
      <c r="AH146" s="29"/>
      <c r="AI146" s="27"/>
      <c r="AJ146" s="28"/>
      <c r="AK146" s="29"/>
      <c r="AL146" s="366">
        <f>AL144-AN144</f>
        <v>0</v>
      </c>
      <c r="AM146" s="367"/>
      <c r="AN146" s="368"/>
      <c r="AO146" s="378"/>
      <c r="AP146" s="379"/>
      <c r="AQ146" s="9"/>
      <c r="AR146" s="10"/>
      <c r="AS146" s="384"/>
      <c r="AT146" s="385"/>
      <c r="AU146" s="354"/>
      <c r="AV146" s="384"/>
      <c r="AW146" s="385"/>
      <c r="AY146" s="365"/>
      <c r="AZ146" s="365"/>
    </row>
    <row r="147" spans="1:52" ht="9" customHeight="1">
      <c r="A147" s="353">
        <v>440</v>
      </c>
      <c r="B147" s="392">
        <v>3</v>
      </c>
      <c r="C147" s="403" t="e">
        <f>VLOOKUP(A147,MLIST,2,TRUE)&amp;"　"&amp;VLOOKUP(A147,MLIST,3,TRUE)</f>
        <v>#REF!</v>
      </c>
      <c r="D147" s="405" t="e">
        <f>VLOOKUP(A147,MLIST,4,TRUE)</f>
        <v>#REF!</v>
      </c>
      <c r="E147" s="21">
        <f>IF(E148&gt;G148,1,0)</f>
        <v>0</v>
      </c>
      <c r="F147" s="22"/>
      <c r="G147" s="23">
        <f>IF(G148&gt;E148,1,0)</f>
        <v>0</v>
      </c>
      <c r="H147" s="21">
        <f>IF(H148&gt;J148,1,0)</f>
        <v>0</v>
      </c>
      <c r="I147" s="22"/>
      <c r="J147" s="23">
        <f>IF(J148&gt;H148,1,0)</f>
        <v>0</v>
      </c>
      <c r="K147" s="21">
        <f>IF(K148&gt;M148,1,0)</f>
        <v>0</v>
      </c>
      <c r="L147" s="22"/>
      <c r="M147" s="23">
        <f>IF(M148&gt;K148,1,0)</f>
        <v>0</v>
      </c>
      <c r="N147" s="21">
        <f>IF(N148&gt;P148,1,0)</f>
        <v>0</v>
      </c>
      <c r="O147" s="22"/>
      <c r="P147" s="23">
        <f>IF(P148&gt;N148,1,0)</f>
        <v>0</v>
      </c>
      <c r="Q147" s="21">
        <f>IF(Q148&gt;S148,1,0)</f>
        <v>0</v>
      </c>
      <c r="R147" s="22"/>
      <c r="S147" s="23">
        <f>IF(S148&gt;Q148,1,0)</f>
        <v>0</v>
      </c>
      <c r="T147" s="146">
        <f>IF(T148&gt;V148,1,0)</f>
        <v>0</v>
      </c>
      <c r="U147" s="147"/>
      <c r="V147" s="148">
        <f>IF(V148&gt;T148,1,0)</f>
        <v>0</v>
      </c>
      <c r="W147" s="21">
        <f>IF(W148&gt;Y148,1,0)</f>
        <v>0</v>
      </c>
      <c r="X147" s="22"/>
      <c r="Y147" s="23">
        <f>IF(Y148&gt;W148,1,0)</f>
        <v>0</v>
      </c>
      <c r="Z147" s="21">
        <f>IF(Z148&gt;AB148,1,0)</f>
        <v>0</v>
      </c>
      <c r="AA147" s="22"/>
      <c r="AB147" s="23">
        <f>IF(AB148&gt;Z148,1,0)</f>
        <v>0</v>
      </c>
      <c r="AC147" s="21">
        <f>IF(AC148&gt;AE148,1,0)</f>
        <v>0</v>
      </c>
      <c r="AD147" s="22"/>
      <c r="AE147" s="23">
        <f>IF(AE148&gt;AC148,1,0)</f>
        <v>0</v>
      </c>
      <c r="AF147" s="21">
        <f>IF(AF148&gt;AH148,1,0)</f>
        <v>0</v>
      </c>
      <c r="AG147" s="22"/>
      <c r="AH147" s="23">
        <f>IF(AH148&gt;AF148,1,0)</f>
        <v>0</v>
      </c>
      <c r="AI147" s="21"/>
      <c r="AJ147" s="22"/>
      <c r="AK147" s="23"/>
      <c r="AL147" s="24"/>
      <c r="AM147" s="25"/>
      <c r="AN147" s="26"/>
      <c r="AO147" s="376" t="e">
        <f>RANK(AV147,AV$139:AW$178)</f>
        <v>#DIV/0!</v>
      </c>
      <c r="AP147" s="377"/>
      <c r="AQ147" s="9"/>
      <c r="AR147" s="10"/>
      <c r="AS147" s="380" t="e">
        <f>AI148/(AI148+AK148)</f>
        <v>#DIV/0!</v>
      </c>
      <c r="AT147" s="381"/>
      <c r="AU147" s="353"/>
      <c r="AV147" s="380" t="e">
        <f>AS147+AU147</f>
        <v>#DIV/0!</v>
      </c>
      <c r="AW147" s="381"/>
      <c r="AY147" s="365">
        <f>AY105+1</f>
        <v>31</v>
      </c>
      <c r="AZ147" s="365">
        <f>AZ105+1</f>
        <v>31</v>
      </c>
    </row>
    <row r="148" spans="1:52" ht="9" customHeight="1">
      <c r="A148" s="354"/>
      <c r="B148" s="393"/>
      <c r="C148" s="404"/>
      <c r="D148" s="406"/>
      <c r="E148" s="382">
        <f>M140</f>
        <v>0</v>
      </c>
      <c r="F148" s="387" t="s">
        <v>27</v>
      </c>
      <c r="G148" s="383">
        <f>K140</f>
        <v>0</v>
      </c>
      <c r="H148" s="382">
        <f>M144</f>
        <v>0</v>
      </c>
      <c r="I148" s="387" t="s">
        <v>27</v>
      </c>
      <c r="J148" s="383">
        <f>K144</f>
        <v>0</v>
      </c>
      <c r="K148" s="382"/>
      <c r="L148" s="387"/>
      <c r="M148" s="383"/>
      <c r="N148" s="382"/>
      <c r="O148" s="387" t="s">
        <v>27</v>
      </c>
      <c r="P148" s="383"/>
      <c r="Q148" s="382"/>
      <c r="R148" s="387" t="s">
        <v>27</v>
      </c>
      <c r="S148" s="383"/>
      <c r="T148" s="531"/>
      <c r="U148" s="532" t="s">
        <v>27</v>
      </c>
      <c r="V148" s="326"/>
      <c r="W148" s="382"/>
      <c r="X148" s="387" t="s">
        <v>27</v>
      </c>
      <c r="Y148" s="383"/>
      <c r="Z148" s="382"/>
      <c r="AA148" s="359" t="s">
        <v>27</v>
      </c>
      <c r="AB148" s="383"/>
      <c r="AC148" s="382"/>
      <c r="AD148" s="387" t="s">
        <v>27</v>
      </c>
      <c r="AE148" s="383"/>
      <c r="AF148" s="382"/>
      <c r="AG148" s="387" t="s">
        <v>27</v>
      </c>
      <c r="AH148" s="383"/>
      <c r="AI148" s="382">
        <f>E147+H147+K147+N147+Q147+AF147+T147+W147+Z147+AC147</f>
        <v>0</v>
      </c>
      <c r="AJ148" s="387" t="s">
        <v>27</v>
      </c>
      <c r="AK148" s="383">
        <f>G147+J147+M147+P147+S147+AH147+V147+Y147+AB147+AE147</f>
        <v>0</v>
      </c>
      <c r="AL148" s="382">
        <f>E148+H148+K148+N148+Q148+AF148+T148+W148+Z148+AC148+AF148</f>
        <v>0</v>
      </c>
      <c r="AM148" s="387" t="s">
        <v>27</v>
      </c>
      <c r="AN148" s="383">
        <f>G148+J148+M148+P148+S148+AH148+V148+Y148+AB148+AE148+AH148</f>
        <v>0</v>
      </c>
      <c r="AO148" s="358"/>
      <c r="AP148" s="360"/>
      <c r="AQ148" s="9"/>
      <c r="AR148" s="10"/>
      <c r="AS148" s="382"/>
      <c r="AT148" s="383"/>
      <c r="AU148" s="386"/>
      <c r="AV148" s="382"/>
      <c r="AW148" s="383"/>
      <c r="AY148" s="365"/>
      <c r="AZ148" s="365"/>
    </row>
    <row r="149" spans="1:52" ht="9" customHeight="1">
      <c r="A149" s="353">
        <v>639</v>
      </c>
      <c r="B149" s="393"/>
      <c r="C149" s="399" t="e">
        <f>VLOOKUP(A149,MLIST,2,TRUE)&amp;"　"&amp;VLOOKUP(A149,MLIST,3,TRUE)</f>
        <v>#REF!</v>
      </c>
      <c r="D149" s="401" t="e">
        <f>VLOOKUP(A149,MLIST,4,TRUE)</f>
        <v>#REF!</v>
      </c>
      <c r="E149" s="382"/>
      <c r="F149" s="387"/>
      <c r="G149" s="383"/>
      <c r="H149" s="382"/>
      <c r="I149" s="387"/>
      <c r="J149" s="383"/>
      <c r="K149" s="382"/>
      <c r="L149" s="387"/>
      <c r="M149" s="383"/>
      <c r="N149" s="382"/>
      <c r="O149" s="387"/>
      <c r="P149" s="383"/>
      <c r="Q149" s="382"/>
      <c r="R149" s="387"/>
      <c r="S149" s="383"/>
      <c r="T149" s="531"/>
      <c r="U149" s="532"/>
      <c r="V149" s="326"/>
      <c r="W149" s="382"/>
      <c r="X149" s="387"/>
      <c r="Y149" s="383"/>
      <c r="Z149" s="382"/>
      <c r="AA149" s="359"/>
      <c r="AB149" s="383"/>
      <c r="AC149" s="382"/>
      <c r="AD149" s="387"/>
      <c r="AE149" s="383"/>
      <c r="AF149" s="382"/>
      <c r="AG149" s="387"/>
      <c r="AH149" s="383"/>
      <c r="AI149" s="382"/>
      <c r="AJ149" s="387"/>
      <c r="AK149" s="383"/>
      <c r="AL149" s="382"/>
      <c r="AM149" s="387"/>
      <c r="AN149" s="383"/>
      <c r="AO149" s="358"/>
      <c r="AP149" s="360"/>
      <c r="AQ149" s="9"/>
      <c r="AR149" s="10"/>
      <c r="AS149" s="382"/>
      <c r="AT149" s="383"/>
      <c r="AU149" s="386"/>
      <c r="AV149" s="382"/>
      <c r="AW149" s="383"/>
      <c r="AY149" s="365">
        <f>AY147+1</f>
        <v>32</v>
      </c>
      <c r="AZ149" s="365">
        <f>AZ147+1</f>
        <v>32</v>
      </c>
    </row>
    <row r="150" spans="1:52" ht="9" customHeight="1">
      <c r="A150" s="354"/>
      <c r="B150" s="394"/>
      <c r="C150" s="400"/>
      <c r="D150" s="402"/>
      <c r="E150" s="27"/>
      <c r="F150" s="28"/>
      <c r="G150" s="29"/>
      <c r="H150" s="27"/>
      <c r="I150" s="28"/>
      <c r="J150" s="29"/>
      <c r="K150" s="27"/>
      <c r="L150" s="28"/>
      <c r="M150" s="29"/>
      <c r="N150" s="27"/>
      <c r="O150" s="28"/>
      <c r="P150" s="29"/>
      <c r="Q150" s="27"/>
      <c r="R150" s="28"/>
      <c r="S150" s="29"/>
      <c r="T150" s="149"/>
      <c r="U150" s="150"/>
      <c r="V150" s="151"/>
      <c r="W150" s="27"/>
      <c r="X150" s="28"/>
      <c r="Y150" s="29"/>
      <c r="Z150" s="27"/>
      <c r="AA150" s="31"/>
      <c r="AB150" s="29"/>
      <c r="AC150" s="27"/>
      <c r="AD150" s="28"/>
      <c r="AE150" s="29"/>
      <c r="AF150" s="27"/>
      <c r="AG150" s="28"/>
      <c r="AH150" s="29"/>
      <c r="AI150" s="27"/>
      <c r="AJ150" s="28"/>
      <c r="AK150" s="29"/>
      <c r="AL150" s="366">
        <f>AL148-AN148</f>
        <v>0</v>
      </c>
      <c r="AM150" s="367"/>
      <c r="AN150" s="368"/>
      <c r="AO150" s="378"/>
      <c r="AP150" s="379"/>
      <c r="AQ150" s="9"/>
      <c r="AR150" s="10"/>
      <c r="AS150" s="384"/>
      <c r="AT150" s="385"/>
      <c r="AU150" s="354"/>
      <c r="AV150" s="384"/>
      <c r="AW150" s="385"/>
      <c r="AY150" s="365"/>
      <c r="AZ150" s="365"/>
    </row>
    <row r="151" spans="1:52" ht="9" customHeight="1">
      <c r="A151" s="353" t="e">
        <f>VLOOKUP(AY151,otoko,2)</f>
        <v>#REF!</v>
      </c>
      <c r="B151" s="392">
        <v>4</v>
      </c>
      <c r="C151" s="403" t="e">
        <f>VLOOKUP(A151,MLIST,2,TRUE)&amp;"　"&amp;VLOOKUP(A151,MLIST,3,TRUE)</f>
        <v>#REF!</v>
      </c>
      <c r="D151" s="405" t="e">
        <f>VLOOKUP(A151,MLIST,4,TRUE)</f>
        <v>#REF!</v>
      </c>
      <c r="E151" s="21">
        <f>IF(E152&gt;G152,1,0)</f>
        <v>0</v>
      </c>
      <c r="F151" s="22"/>
      <c r="G151" s="23">
        <f>IF(G152&gt;E152,1,0)</f>
        <v>0</v>
      </c>
      <c r="H151" s="21">
        <f>IF(H152&gt;J152,1,0)</f>
        <v>0</v>
      </c>
      <c r="I151" s="22"/>
      <c r="J151" s="23">
        <f>IF(J152&gt;H152,1,0)</f>
        <v>0</v>
      </c>
      <c r="K151" s="21">
        <f>IF(K152&gt;M152,1,0)</f>
        <v>0</v>
      </c>
      <c r="L151" s="22"/>
      <c r="M151" s="23">
        <f>IF(M152&gt;K152,1,0)</f>
        <v>0</v>
      </c>
      <c r="N151" s="21">
        <f>IF(N152&gt;P152,1,0)</f>
        <v>0</v>
      </c>
      <c r="O151" s="22"/>
      <c r="P151" s="23">
        <f>IF(P152&gt;N152,1,0)</f>
        <v>0</v>
      </c>
      <c r="Q151" s="21">
        <f>IF(Q152&gt;S152,1,0)</f>
        <v>0</v>
      </c>
      <c r="R151" s="22"/>
      <c r="S151" s="23">
        <f>IF(S152&gt;Q152,1,0)</f>
        <v>0</v>
      </c>
      <c r="T151" s="146">
        <f>IF(T152&gt;V152,1,0)</f>
        <v>0</v>
      </c>
      <c r="U151" s="147"/>
      <c r="V151" s="148">
        <f>IF(V152&gt;T152,1,0)</f>
        <v>0</v>
      </c>
      <c r="W151" s="21">
        <f>IF(W152&gt;Y152,1,0)</f>
        <v>0</v>
      </c>
      <c r="X151" s="22"/>
      <c r="Y151" s="23">
        <f>IF(Y152&gt;W152,1,0)</f>
        <v>0</v>
      </c>
      <c r="Z151" s="21">
        <f>IF(Z152&gt;AB152,1,0)</f>
        <v>0</v>
      </c>
      <c r="AA151" s="22"/>
      <c r="AB151" s="23">
        <f>IF(AB152&gt;Z152,1,0)</f>
        <v>0</v>
      </c>
      <c r="AC151" s="21">
        <f>IF(AC152&gt;AE152,1,0)</f>
        <v>0</v>
      </c>
      <c r="AD151" s="22"/>
      <c r="AE151" s="23">
        <f>IF(AE152&gt;AC152,1,0)</f>
        <v>0</v>
      </c>
      <c r="AF151" s="21">
        <f>IF(AF152&gt;AH152,1,0)</f>
        <v>0</v>
      </c>
      <c r="AG151" s="22"/>
      <c r="AH151" s="23">
        <f>IF(AH152&gt;AF152,1,0)</f>
        <v>0</v>
      </c>
      <c r="AI151" s="21"/>
      <c r="AJ151" s="22"/>
      <c r="AK151" s="23"/>
      <c r="AL151" s="24"/>
      <c r="AM151" s="25"/>
      <c r="AN151" s="26"/>
      <c r="AO151" s="376" t="e">
        <f>RANK(AV151,AV$139:AW$178)</f>
        <v>#DIV/0!</v>
      </c>
      <c r="AP151" s="377"/>
      <c r="AQ151" s="9"/>
      <c r="AR151" s="10"/>
      <c r="AS151" s="380"/>
      <c r="AT151" s="381"/>
      <c r="AU151" s="353"/>
      <c r="AV151" s="380"/>
      <c r="AW151" s="381"/>
      <c r="AY151" s="365">
        <f>AY149+1</f>
        <v>33</v>
      </c>
      <c r="AZ151" s="365">
        <f>AZ149+1</f>
        <v>33</v>
      </c>
    </row>
    <row r="152" spans="1:52" ht="9" customHeight="1">
      <c r="A152" s="354"/>
      <c r="B152" s="393"/>
      <c r="C152" s="404"/>
      <c r="D152" s="406"/>
      <c r="E152" s="382">
        <f>P140</f>
        <v>0</v>
      </c>
      <c r="F152" s="387" t="s">
        <v>27</v>
      </c>
      <c r="G152" s="383">
        <f>N140</f>
        <v>0</v>
      </c>
      <c r="H152" s="382">
        <f>P144</f>
        <v>0</v>
      </c>
      <c r="I152" s="387" t="s">
        <v>27</v>
      </c>
      <c r="J152" s="383">
        <f>N144</f>
        <v>0</v>
      </c>
      <c r="K152" s="382">
        <f>P148</f>
        <v>0</v>
      </c>
      <c r="L152" s="387" t="s">
        <v>27</v>
      </c>
      <c r="M152" s="383">
        <f>N148</f>
        <v>0</v>
      </c>
      <c r="N152" s="382"/>
      <c r="O152" s="387"/>
      <c r="P152" s="383"/>
      <c r="Q152" s="382"/>
      <c r="R152" s="387" t="s">
        <v>27</v>
      </c>
      <c r="S152" s="383"/>
      <c r="T152" s="531"/>
      <c r="U152" s="532" t="s">
        <v>27</v>
      </c>
      <c r="V152" s="326"/>
      <c r="W152" s="382"/>
      <c r="X152" s="387" t="s">
        <v>27</v>
      </c>
      <c r="Y152" s="383"/>
      <c r="Z152" s="382"/>
      <c r="AA152" s="359" t="s">
        <v>27</v>
      </c>
      <c r="AB152" s="383"/>
      <c r="AC152" s="382"/>
      <c r="AD152" s="387" t="s">
        <v>27</v>
      </c>
      <c r="AE152" s="383"/>
      <c r="AF152" s="382"/>
      <c r="AG152" s="387" t="s">
        <v>27</v>
      </c>
      <c r="AH152" s="383"/>
      <c r="AI152" s="382">
        <f>E151+H151+K151+N151+Q151+AF151+T151+W151+Z151+AC151</f>
        <v>0</v>
      </c>
      <c r="AJ152" s="387" t="s">
        <v>27</v>
      </c>
      <c r="AK152" s="383">
        <f>G151+J151+M151+P151+S151+AH151+V151+Y151+AB151+AE151</f>
        <v>0</v>
      </c>
      <c r="AL152" s="382">
        <f>E152+H152+K152+N152+Q152+AF152+T152+W152+Z152+AC152+AF152</f>
        <v>0</v>
      </c>
      <c r="AM152" s="387" t="s">
        <v>27</v>
      </c>
      <c r="AN152" s="383">
        <f>G152+J152+M152+P152+S152+AH152+V152+Y152+AB152+AE152+AH152</f>
        <v>0</v>
      </c>
      <c r="AO152" s="358"/>
      <c r="AP152" s="360"/>
      <c r="AQ152" s="9"/>
      <c r="AR152" s="10"/>
      <c r="AS152" s="382"/>
      <c r="AT152" s="383"/>
      <c r="AU152" s="386"/>
      <c r="AV152" s="382"/>
      <c r="AW152" s="383"/>
      <c r="AY152" s="365"/>
      <c r="AZ152" s="365"/>
    </row>
    <row r="153" spans="1:52" ht="9" customHeight="1">
      <c r="A153" s="353" t="e">
        <f>VLOOKUP(AY153,otoko,2)</f>
        <v>#REF!</v>
      </c>
      <c r="B153" s="393"/>
      <c r="C153" s="399" t="e">
        <f>VLOOKUP(A153,MLIST,2,TRUE)&amp;"　"&amp;VLOOKUP(A153,MLIST,3,TRUE)</f>
        <v>#REF!</v>
      </c>
      <c r="D153" s="401" t="e">
        <f>VLOOKUP(A153,MLIST,4,TRUE)</f>
        <v>#REF!</v>
      </c>
      <c r="E153" s="382"/>
      <c r="F153" s="387"/>
      <c r="G153" s="383"/>
      <c r="H153" s="382"/>
      <c r="I153" s="387"/>
      <c r="J153" s="383"/>
      <c r="K153" s="382"/>
      <c r="L153" s="387"/>
      <c r="M153" s="383"/>
      <c r="N153" s="382"/>
      <c r="O153" s="387"/>
      <c r="P153" s="383"/>
      <c r="Q153" s="382"/>
      <c r="R153" s="387"/>
      <c r="S153" s="383"/>
      <c r="T153" s="531"/>
      <c r="U153" s="532"/>
      <c r="V153" s="326"/>
      <c r="W153" s="382"/>
      <c r="X153" s="387"/>
      <c r="Y153" s="383"/>
      <c r="Z153" s="382"/>
      <c r="AA153" s="359"/>
      <c r="AB153" s="383"/>
      <c r="AC153" s="382"/>
      <c r="AD153" s="387"/>
      <c r="AE153" s="383"/>
      <c r="AF153" s="382"/>
      <c r="AG153" s="387"/>
      <c r="AH153" s="383"/>
      <c r="AI153" s="382"/>
      <c r="AJ153" s="387"/>
      <c r="AK153" s="383"/>
      <c r="AL153" s="382"/>
      <c r="AM153" s="387"/>
      <c r="AN153" s="383"/>
      <c r="AO153" s="358"/>
      <c r="AP153" s="360"/>
      <c r="AQ153" s="9"/>
      <c r="AR153" s="10"/>
      <c r="AS153" s="382"/>
      <c r="AT153" s="383"/>
      <c r="AU153" s="386"/>
      <c r="AV153" s="382"/>
      <c r="AW153" s="383"/>
      <c r="AY153" s="365">
        <f>AY151+1</f>
        <v>34</v>
      </c>
      <c r="AZ153" s="365">
        <f>AZ151+1</f>
        <v>34</v>
      </c>
    </row>
    <row r="154" spans="1:52" ht="9" customHeight="1">
      <c r="A154" s="354"/>
      <c r="B154" s="394"/>
      <c r="C154" s="400"/>
      <c r="D154" s="402"/>
      <c r="E154" s="27"/>
      <c r="F154" s="28"/>
      <c r="G154" s="29"/>
      <c r="H154" s="27"/>
      <c r="I154" s="28"/>
      <c r="J154" s="29"/>
      <c r="K154" s="27"/>
      <c r="L154" s="28"/>
      <c r="M154" s="29"/>
      <c r="N154" s="27"/>
      <c r="O154" s="28"/>
      <c r="P154" s="29"/>
      <c r="Q154" s="27"/>
      <c r="R154" s="28"/>
      <c r="S154" s="29"/>
      <c r="T154" s="149"/>
      <c r="U154" s="150"/>
      <c r="V154" s="151"/>
      <c r="W154" s="27"/>
      <c r="X154" s="28"/>
      <c r="Y154" s="29"/>
      <c r="Z154" s="27"/>
      <c r="AA154" s="31"/>
      <c r="AB154" s="29"/>
      <c r="AC154" s="27"/>
      <c r="AD154" s="28"/>
      <c r="AE154" s="29"/>
      <c r="AF154" s="27"/>
      <c r="AG154" s="28"/>
      <c r="AH154" s="29"/>
      <c r="AI154" s="27"/>
      <c r="AJ154" s="28"/>
      <c r="AK154" s="29"/>
      <c r="AL154" s="366">
        <f>AL152-AN152</f>
        <v>0</v>
      </c>
      <c r="AM154" s="367"/>
      <c r="AN154" s="368"/>
      <c r="AO154" s="378"/>
      <c r="AP154" s="379"/>
      <c r="AQ154" s="9"/>
      <c r="AR154" s="10"/>
      <c r="AS154" s="384"/>
      <c r="AT154" s="385"/>
      <c r="AU154" s="354"/>
      <c r="AV154" s="384"/>
      <c r="AW154" s="385"/>
      <c r="AY154" s="365"/>
      <c r="AZ154" s="365"/>
    </row>
    <row r="155" spans="1:52" ht="9" customHeight="1">
      <c r="A155" s="353">
        <v>762</v>
      </c>
      <c r="B155" s="392">
        <v>5</v>
      </c>
      <c r="C155" s="403" t="e">
        <f>VLOOKUP(A155,MLIST,2,TRUE)&amp;"　"&amp;VLOOKUP(A155,MLIST,3,TRUE)</f>
        <v>#REF!</v>
      </c>
      <c r="D155" s="405" t="e">
        <f>VLOOKUP(A155,MLIST,4,TRUE)</f>
        <v>#REF!</v>
      </c>
      <c r="E155" s="21">
        <f>IF(E156&gt;G156,1,0)</f>
        <v>0</v>
      </c>
      <c r="F155" s="22"/>
      <c r="G155" s="23">
        <f>IF(G156&gt;E156,1,0)</f>
        <v>0</v>
      </c>
      <c r="H155" s="21">
        <f>IF(H156&gt;J156,1,0)</f>
        <v>0</v>
      </c>
      <c r="I155" s="22"/>
      <c r="J155" s="23">
        <f>IF(J156&gt;H156,1,0)</f>
        <v>0</v>
      </c>
      <c r="K155" s="21">
        <f>IF(K156&gt;M156,1,0)</f>
        <v>0</v>
      </c>
      <c r="L155" s="22"/>
      <c r="M155" s="23">
        <f>IF(M156&gt;K156,1,0)</f>
        <v>0</v>
      </c>
      <c r="N155" s="21">
        <f>IF(N156&gt;P156,1,0)</f>
        <v>0</v>
      </c>
      <c r="O155" s="22"/>
      <c r="P155" s="23">
        <f>IF(P156&gt;N156,1,0)</f>
        <v>0</v>
      </c>
      <c r="Q155" s="21">
        <f>IF(Q156&gt;S156,1,0)</f>
        <v>0</v>
      </c>
      <c r="R155" s="22"/>
      <c r="S155" s="23">
        <f>IF(S156&gt;Q156,1,0)</f>
        <v>0</v>
      </c>
      <c r="T155" s="146">
        <f>IF(T156&gt;V156,1,0)</f>
        <v>0</v>
      </c>
      <c r="U155" s="147"/>
      <c r="V155" s="148">
        <f>IF(V156&gt;T156,1,0)</f>
        <v>0</v>
      </c>
      <c r="W155" s="21">
        <f>IF(W156&gt;Y156,1,0)</f>
        <v>0</v>
      </c>
      <c r="X155" s="22"/>
      <c r="Y155" s="23">
        <f>IF(Y156&gt;W156,1,0)</f>
        <v>0</v>
      </c>
      <c r="Z155" s="21">
        <f>IF(Z156&gt;AB156,1,0)</f>
        <v>0</v>
      </c>
      <c r="AA155" s="22"/>
      <c r="AB155" s="23">
        <f>IF(AB156&gt;Z156,1,0)</f>
        <v>0</v>
      </c>
      <c r="AC155" s="21">
        <f>IF(AC156&gt;AE156,1,0)</f>
        <v>0</v>
      </c>
      <c r="AD155" s="22"/>
      <c r="AE155" s="23">
        <f>IF(AE156&gt;AC156,1,0)</f>
        <v>0</v>
      </c>
      <c r="AF155" s="21">
        <f>IF(AF156&gt;AH156,1,0)</f>
        <v>0</v>
      </c>
      <c r="AG155" s="22"/>
      <c r="AH155" s="23">
        <f>IF(AH156&gt;AF156,1,0)</f>
        <v>0</v>
      </c>
      <c r="AI155" s="21"/>
      <c r="AJ155" s="22"/>
      <c r="AK155" s="23"/>
      <c r="AL155" s="24"/>
      <c r="AM155" s="25"/>
      <c r="AN155" s="26"/>
      <c r="AO155" s="376" t="e">
        <f>RANK(AV155,AV$139:AW$178)</f>
        <v>#DIV/0!</v>
      </c>
      <c r="AP155" s="377"/>
      <c r="AQ155" s="9"/>
      <c r="AR155" s="10"/>
      <c r="AS155" s="380"/>
      <c r="AT155" s="381"/>
      <c r="AU155" s="353"/>
      <c r="AV155" s="380"/>
      <c r="AW155" s="381"/>
      <c r="AY155" s="365">
        <f>AY113+1</f>
        <v>47</v>
      </c>
      <c r="AZ155" s="365">
        <f>AZ113+1</f>
        <v>47</v>
      </c>
    </row>
    <row r="156" spans="1:52" ht="9" customHeight="1">
      <c r="A156" s="354"/>
      <c r="B156" s="393"/>
      <c r="C156" s="404"/>
      <c r="D156" s="406"/>
      <c r="E156" s="382">
        <f>S140</f>
        <v>0</v>
      </c>
      <c r="F156" s="387" t="s">
        <v>27</v>
      </c>
      <c r="G156" s="383">
        <f>Q140</f>
        <v>0</v>
      </c>
      <c r="H156" s="382">
        <f>S144</f>
        <v>0</v>
      </c>
      <c r="I156" s="387" t="s">
        <v>27</v>
      </c>
      <c r="J156" s="383">
        <f>Q144</f>
        <v>0</v>
      </c>
      <c r="K156" s="382">
        <f>S148</f>
        <v>0</v>
      </c>
      <c r="L156" s="387" t="s">
        <v>27</v>
      </c>
      <c r="M156" s="383">
        <f>Q148</f>
        <v>0</v>
      </c>
      <c r="N156" s="382">
        <f>S152</f>
        <v>0</v>
      </c>
      <c r="O156" s="387" t="s">
        <v>27</v>
      </c>
      <c r="P156" s="383">
        <f>Q152</f>
        <v>0</v>
      </c>
      <c r="Q156" s="382"/>
      <c r="R156" s="387"/>
      <c r="S156" s="383"/>
      <c r="T156" s="531"/>
      <c r="U156" s="532" t="s">
        <v>27</v>
      </c>
      <c r="V156" s="326"/>
      <c r="W156" s="382"/>
      <c r="X156" s="387" t="s">
        <v>27</v>
      </c>
      <c r="Y156" s="383"/>
      <c r="Z156" s="382"/>
      <c r="AA156" s="359" t="s">
        <v>27</v>
      </c>
      <c r="AB156" s="383"/>
      <c r="AC156" s="382"/>
      <c r="AD156" s="387" t="s">
        <v>27</v>
      </c>
      <c r="AE156" s="383"/>
      <c r="AF156" s="382"/>
      <c r="AG156" s="387" t="s">
        <v>27</v>
      </c>
      <c r="AH156" s="383"/>
      <c r="AI156" s="382">
        <f>E155+H155+K155+N155+Q155+AF155+T155+W155+Z155+AC155</f>
        <v>0</v>
      </c>
      <c r="AJ156" s="387" t="s">
        <v>27</v>
      </c>
      <c r="AK156" s="383">
        <f>G155+J155+M155+P155+S155+AH155+V155+Y155+AB155+AE155</f>
        <v>0</v>
      </c>
      <c r="AL156" s="382">
        <f>E156+H156+K156+N156+Q156+AF156+T156+W156+Z156+AC156+AF156</f>
        <v>0</v>
      </c>
      <c r="AM156" s="387" t="s">
        <v>27</v>
      </c>
      <c r="AN156" s="383">
        <f>G156+J156+M156+P156+S156+AH156+V156+Y156+AB156+AE156+AH156</f>
        <v>0</v>
      </c>
      <c r="AO156" s="358"/>
      <c r="AP156" s="360"/>
      <c r="AQ156" s="9"/>
      <c r="AR156" s="10"/>
      <c r="AS156" s="382"/>
      <c r="AT156" s="383"/>
      <c r="AU156" s="386"/>
      <c r="AV156" s="382"/>
      <c r="AW156" s="383"/>
      <c r="AY156" s="365"/>
      <c r="AZ156" s="365"/>
    </row>
    <row r="157" spans="1:52" ht="9" customHeight="1">
      <c r="A157" s="353">
        <v>757</v>
      </c>
      <c r="B157" s="393"/>
      <c r="C157" s="399" t="e">
        <f>VLOOKUP(A157,MLIST,2,TRUE)&amp;"　"&amp;VLOOKUP(A157,MLIST,3,TRUE)</f>
        <v>#REF!</v>
      </c>
      <c r="D157" s="401" t="e">
        <f>VLOOKUP(A157,MLIST,4,TRUE)</f>
        <v>#REF!</v>
      </c>
      <c r="E157" s="382"/>
      <c r="F157" s="387"/>
      <c r="G157" s="383"/>
      <c r="H157" s="382"/>
      <c r="I157" s="387"/>
      <c r="J157" s="383"/>
      <c r="K157" s="382"/>
      <c r="L157" s="387"/>
      <c r="M157" s="383"/>
      <c r="N157" s="382"/>
      <c r="O157" s="387"/>
      <c r="P157" s="383"/>
      <c r="Q157" s="382"/>
      <c r="R157" s="387"/>
      <c r="S157" s="383"/>
      <c r="T157" s="531"/>
      <c r="U157" s="532"/>
      <c r="V157" s="326"/>
      <c r="W157" s="382"/>
      <c r="X157" s="387"/>
      <c r="Y157" s="383"/>
      <c r="Z157" s="382"/>
      <c r="AA157" s="359"/>
      <c r="AB157" s="383"/>
      <c r="AC157" s="382"/>
      <c r="AD157" s="387"/>
      <c r="AE157" s="383"/>
      <c r="AF157" s="382"/>
      <c r="AG157" s="387"/>
      <c r="AH157" s="383"/>
      <c r="AI157" s="382"/>
      <c r="AJ157" s="387"/>
      <c r="AK157" s="383"/>
      <c r="AL157" s="382"/>
      <c r="AM157" s="387"/>
      <c r="AN157" s="383"/>
      <c r="AO157" s="358"/>
      <c r="AP157" s="360"/>
      <c r="AQ157" s="9"/>
      <c r="AR157" s="10"/>
      <c r="AS157" s="382"/>
      <c r="AT157" s="383"/>
      <c r="AU157" s="386"/>
      <c r="AV157" s="382"/>
      <c r="AW157" s="383"/>
      <c r="AY157" s="365">
        <f>AY155+1</f>
        <v>48</v>
      </c>
      <c r="AZ157" s="365">
        <f>AZ155+1</f>
        <v>48</v>
      </c>
    </row>
    <row r="158" spans="1:52" ht="9" customHeight="1">
      <c r="A158" s="354"/>
      <c r="B158" s="394"/>
      <c r="C158" s="400"/>
      <c r="D158" s="402"/>
      <c r="E158" s="27"/>
      <c r="F158" s="28"/>
      <c r="G158" s="29"/>
      <c r="H158" s="27"/>
      <c r="I158" s="28"/>
      <c r="J158" s="29"/>
      <c r="K158" s="27"/>
      <c r="L158" s="28"/>
      <c r="M158" s="29"/>
      <c r="N158" s="27"/>
      <c r="O158" s="28"/>
      <c r="P158" s="29"/>
      <c r="Q158" s="27"/>
      <c r="R158" s="28"/>
      <c r="S158" s="29"/>
      <c r="T158" s="149"/>
      <c r="U158" s="150"/>
      <c r="V158" s="151"/>
      <c r="W158" s="27"/>
      <c r="X158" s="28"/>
      <c r="Y158" s="29"/>
      <c r="Z158" s="27"/>
      <c r="AA158" s="31"/>
      <c r="AB158" s="29"/>
      <c r="AC158" s="27"/>
      <c r="AD158" s="28"/>
      <c r="AE158" s="29"/>
      <c r="AF158" s="27"/>
      <c r="AG158" s="28"/>
      <c r="AH158" s="29"/>
      <c r="AI158" s="27"/>
      <c r="AJ158" s="28"/>
      <c r="AK158" s="29"/>
      <c r="AL158" s="366">
        <f>AL156-AN156</f>
        <v>0</v>
      </c>
      <c r="AM158" s="367"/>
      <c r="AN158" s="368"/>
      <c r="AO158" s="378"/>
      <c r="AP158" s="379"/>
      <c r="AQ158" s="9"/>
      <c r="AR158" s="10"/>
      <c r="AS158" s="384"/>
      <c r="AT158" s="385"/>
      <c r="AU158" s="354"/>
      <c r="AV158" s="384"/>
      <c r="AW158" s="385"/>
      <c r="AY158" s="365"/>
      <c r="AZ158" s="365"/>
    </row>
    <row r="159" spans="1:52" s="15" customFormat="1" ht="9" customHeight="1">
      <c r="A159" s="353" t="e">
        <f>VLOOKUP(AY159,otoko,2)</f>
        <v>#REF!</v>
      </c>
      <c r="B159" s="392">
        <v>6</v>
      </c>
      <c r="C159" s="403" t="e">
        <f>VLOOKUP(A159,MLIST,2,TRUE)&amp;"　"&amp;VLOOKUP(A159,MLIST,3,TRUE)</f>
        <v>#REF!</v>
      </c>
      <c r="D159" s="405" t="e">
        <f>VLOOKUP(A159,MLIST,4,TRUE)</f>
        <v>#REF!</v>
      </c>
      <c r="E159" s="21">
        <f>IF(E160&gt;G160,1,0)</f>
        <v>0</v>
      </c>
      <c r="F159" s="22"/>
      <c r="G159" s="23">
        <f>IF(G160&gt;E160,1,0)</f>
        <v>0</v>
      </c>
      <c r="H159" s="21">
        <f>IF(H160&gt;J160,1,0)</f>
        <v>0</v>
      </c>
      <c r="I159" s="22"/>
      <c r="J159" s="23">
        <f>IF(J160&gt;H160,1,0)</f>
        <v>0</v>
      </c>
      <c r="K159" s="21">
        <f>IF(K160&gt;M160,1,0)</f>
        <v>0</v>
      </c>
      <c r="L159" s="22"/>
      <c r="M159" s="23">
        <f>IF(M160&gt;K160,1,0)</f>
        <v>0</v>
      </c>
      <c r="N159" s="21">
        <f>IF(N160&gt;P160,1,0)</f>
        <v>0</v>
      </c>
      <c r="O159" s="22"/>
      <c r="P159" s="23">
        <f>IF(P160&gt;N160,1,0)</f>
        <v>0</v>
      </c>
      <c r="Q159" s="21">
        <f>IF(Q160&gt;S160,1,0)</f>
        <v>0</v>
      </c>
      <c r="R159" s="22"/>
      <c r="S159" s="23">
        <f>IF(S160&gt;Q160,1,0)</f>
        <v>0</v>
      </c>
      <c r="T159" s="146">
        <f>IF(T160&gt;V160,1,0)</f>
        <v>0</v>
      </c>
      <c r="U159" s="147"/>
      <c r="V159" s="148">
        <f>IF(V160&gt;T160,1,0)</f>
        <v>0</v>
      </c>
      <c r="W159" s="21">
        <f>IF(W160&gt;Y160,1,0)</f>
        <v>0</v>
      </c>
      <c r="X159" s="22"/>
      <c r="Y159" s="23">
        <f>IF(Y160&gt;W160,1,0)</f>
        <v>0</v>
      </c>
      <c r="Z159" s="21">
        <f>IF(Z160&gt;AB160,1,0)</f>
        <v>0</v>
      </c>
      <c r="AA159" s="22"/>
      <c r="AB159" s="23">
        <f>IF(AB160&gt;Z160,1,0)</f>
        <v>0</v>
      </c>
      <c r="AC159" s="21">
        <f>IF(AC160&gt;AE160,1,0)</f>
        <v>0</v>
      </c>
      <c r="AD159" s="22"/>
      <c r="AE159" s="23">
        <f>IF(AE160&gt;AC160,1,0)</f>
        <v>0</v>
      </c>
      <c r="AF159" s="21">
        <f>IF(AF160&gt;AH160,1,0)</f>
        <v>0</v>
      </c>
      <c r="AG159" s="22"/>
      <c r="AH159" s="23">
        <f>IF(AH160&gt;AF160,1,0)</f>
        <v>0</v>
      </c>
      <c r="AI159" s="21"/>
      <c r="AJ159" s="22"/>
      <c r="AK159" s="23"/>
      <c r="AL159" s="21"/>
      <c r="AM159" s="22"/>
      <c r="AN159" s="23"/>
      <c r="AO159" s="376" t="e">
        <f>RANK(AV159,AV$139:AW$178)</f>
        <v>#DIV/0!</v>
      </c>
      <c r="AP159" s="377"/>
      <c r="AQ159" s="35"/>
      <c r="AR159" s="17"/>
      <c r="AS159" s="376"/>
      <c r="AT159" s="377"/>
      <c r="AU159" s="435"/>
      <c r="AV159" s="376"/>
      <c r="AW159" s="377"/>
      <c r="AY159" s="365">
        <f>AY157+1</f>
        <v>49</v>
      </c>
      <c r="AZ159" s="365">
        <f>AZ157+1</f>
        <v>49</v>
      </c>
    </row>
    <row r="160" spans="1:52" s="15" customFormat="1" ht="9" customHeight="1">
      <c r="A160" s="354"/>
      <c r="B160" s="393"/>
      <c r="C160" s="404"/>
      <c r="D160" s="406"/>
      <c r="E160" s="358">
        <f>V140</f>
        <v>0</v>
      </c>
      <c r="F160" s="532" t="s">
        <v>27</v>
      </c>
      <c r="G160" s="326">
        <f>T140</f>
        <v>0</v>
      </c>
      <c r="H160" s="531">
        <f>V144</f>
        <v>0</v>
      </c>
      <c r="I160" s="532" t="s">
        <v>27</v>
      </c>
      <c r="J160" s="326">
        <f>T144</f>
        <v>0</v>
      </c>
      <c r="K160" s="531">
        <f>V148</f>
        <v>0</v>
      </c>
      <c r="L160" s="532" t="s">
        <v>27</v>
      </c>
      <c r="M160" s="326">
        <f>T148</f>
        <v>0</v>
      </c>
      <c r="N160" s="531">
        <f>V152</f>
        <v>0</v>
      </c>
      <c r="O160" s="532" t="s">
        <v>27</v>
      </c>
      <c r="P160" s="326">
        <f>T152</f>
        <v>0</v>
      </c>
      <c r="Q160" s="531">
        <f>V156</f>
        <v>0</v>
      </c>
      <c r="R160" s="532" t="s">
        <v>27</v>
      </c>
      <c r="S160" s="326">
        <f>T156</f>
        <v>0</v>
      </c>
      <c r="T160" s="531"/>
      <c r="U160" s="532"/>
      <c r="V160" s="326"/>
      <c r="W160" s="531"/>
      <c r="X160" s="532" t="s">
        <v>27</v>
      </c>
      <c r="Y160" s="326"/>
      <c r="Z160" s="531"/>
      <c r="AA160" s="532" t="s">
        <v>27</v>
      </c>
      <c r="AB160" s="326"/>
      <c r="AC160" s="531"/>
      <c r="AD160" s="532" t="s">
        <v>27</v>
      </c>
      <c r="AE160" s="326"/>
      <c r="AF160" s="531"/>
      <c r="AG160" s="532" t="s">
        <v>27</v>
      </c>
      <c r="AH160" s="326"/>
      <c r="AI160" s="531">
        <f>E159+H159+K159+N159+Q159+AF159+T159+W159+Z159+AC159</f>
        <v>0</v>
      </c>
      <c r="AJ160" s="532" t="s">
        <v>27</v>
      </c>
      <c r="AK160" s="326">
        <f>G159+J159+M159+P159+S159+AH159+V159+Y159+AB159+AE159</f>
        <v>0</v>
      </c>
      <c r="AL160" s="531">
        <f>E160+H160+K160+N160+Q160+AF160+T160+W160+Z160+AC160+AF160</f>
        <v>0</v>
      </c>
      <c r="AM160" s="532" t="s">
        <v>27</v>
      </c>
      <c r="AN160" s="326">
        <f>G160+J160+M160+P160+S160+AH160+V160+Y160+AB160+AE160+AH160</f>
        <v>0</v>
      </c>
      <c r="AO160" s="358"/>
      <c r="AP160" s="360"/>
      <c r="AQ160" s="35"/>
      <c r="AR160" s="17"/>
      <c r="AS160" s="358"/>
      <c r="AT160" s="360"/>
      <c r="AU160" s="439"/>
      <c r="AV160" s="358"/>
      <c r="AW160" s="360"/>
      <c r="AY160" s="365"/>
      <c r="AZ160" s="365"/>
    </row>
    <row r="161" spans="1:52" s="15" customFormat="1" ht="9" customHeight="1">
      <c r="A161" s="353" t="e">
        <f>VLOOKUP(AY161,otoko,2)</f>
        <v>#REF!</v>
      </c>
      <c r="B161" s="393"/>
      <c r="C161" s="399" t="e">
        <f>VLOOKUP(A161,MLIST,2,TRUE)&amp;"　"&amp;VLOOKUP(A161,MLIST,3,TRUE)</f>
        <v>#REF!</v>
      </c>
      <c r="D161" s="401" t="e">
        <f>VLOOKUP(A161,MLIST,4,TRUE)</f>
        <v>#REF!</v>
      </c>
      <c r="E161" s="358"/>
      <c r="F161" s="532"/>
      <c r="G161" s="326"/>
      <c r="H161" s="531"/>
      <c r="I161" s="532"/>
      <c r="J161" s="326"/>
      <c r="K161" s="531"/>
      <c r="L161" s="532"/>
      <c r="M161" s="326"/>
      <c r="N161" s="531"/>
      <c r="O161" s="532"/>
      <c r="P161" s="326"/>
      <c r="Q161" s="531"/>
      <c r="R161" s="532"/>
      <c r="S161" s="326"/>
      <c r="T161" s="531"/>
      <c r="U161" s="532"/>
      <c r="V161" s="326"/>
      <c r="W161" s="531"/>
      <c r="X161" s="532"/>
      <c r="Y161" s="326"/>
      <c r="Z161" s="531"/>
      <c r="AA161" s="532"/>
      <c r="AB161" s="326"/>
      <c r="AC161" s="531"/>
      <c r="AD161" s="532"/>
      <c r="AE161" s="326"/>
      <c r="AF161" s="531"/>
      <c r="AG161" s="532"/>
      <c r="AH161" s="326"/>
      <c r="AI161" s="531"/>
      <c r="AJ161" s="532"/>
      <c r="AK161" s="326"/>
      <c r="AL161" s="531"/>
      <c r="AM161" s="532"/>
      <c r="AN161" s="326"/>
      <c r="AO161" s="358"/>
      <c r="AP161" s="360"/>
      <c r="AQ161" s="35"/>
      <c r="AR161" s="17"/>
      <c r="AS161" s="358"/>
      <c r="AT161" s="360"/>
      <c r="AU161" s="439"/>
      <c r="AV161" s="358"/>
      <c r="AW161" s="360"/>
      <c r="AY161" s="365">
        <f>AY159+1</f>
        <v>50</v>
      </c>
      <c r="AZ161" s="365">
        <f>AZ159+1</f>
        <v>50</v>
      </c>
    </row>
    <row r="162" spans="1:52" s="15" customFormat="1" ht="9" customHeight="1">
      <c r="A162" s="354"/>
      <c r="B162" s="394"/>
      <c r="C162" s="400"/>
      <c r="D162" s="402"/>
      <c r="E162" s="30"/>
      <c r="F162" s="31"/>
      <c r="G162" s="32"/>
      <c r="H162" s="30"/>
      <c r="I162" s="31"/>
      <c r="J162" s="32"/>
      <c r="K162" s="30"/>
      <c r="L162" s="31"/>
      <c r="M162" s="32"/>
      <c r="N162" s="30"/>
      <c r="O162" s="31"/>
      <c r="P162" s="32"/>
      <c r="Q162" s="30"/>
      <c r="R162" s="31"/>
      <c r="S162" s="32"/>
      <c r="T162" s="149"/>
      <c r="U162" s="150"/>
      <c r="V162" s="151"/>
      <c r="W162" s="30"/>
      <c r="X162" s="31"/>
      <c r="Y162" s="32"/>
      <c r="Z162" s="30"/>
      <c r="AA162" s="31"/>
      <c r="AB162" s="32"/>
      <c r="AC162" s="30"/>
      <c r="AD162" s="31"/>
      <c r="AE162" s="32"/>
      <c r="AF162" s="30"/>
      <c r="AG162" s="31"/>
      <c r="AH162" s="32"/>
      <c r="AI162" s="30"/>
      <c r="AJ162" s="31"/>
      <c r="AK162" s="32"/>
      <c r="AL162" s="355">
        <f>AL160-AN160</f>
        <v>0</v>
      </c>
      <c r="AM162" s="356"/>
      <c r="AN162" s="357"/>
      <c r="AO162" s="378"/>
      <c r="AP162" s="379"/>
      <c r="AQ162" s="35"/>
      <c r="AR162" s="17"/>
      <c r="AS162" s="378"/>
      <c r="AT162" s="379"/>
      <c r="AU162" s="436"/>
      <c r="AV162" s="378"/>
      <c r="AW162" s="379"/>
      <c r="AY162" s="365"/>
      <c r="AZ162" s="365"/>
    </row>
    <row r="163" spans="1:52" ht="9" hidden="1" customHeight="1">
      <c r="A163" s="353"/>
      <c r="B163" s="392">
        <v>7</v>
      </c>
      <c r="C163" s="403" t="e">
        <f>VLOOKUP(A163,MLIST,3,TRUE)&amp;"　"&amp;VLOOKUP(A163,MLIST,4,TRUE)</f>
        <v>#REF!</v>
      </c>
      <c r="D163" s="405" t="e">
        <f>VLOOKUP(A163,MLIST,5,TRUE)</f>
        <v>#REF!</v>
      </c>
      <c r="E163" s="21">
        <f>IF(E164&gt;G164,1,0)</f>
        <v>0</v>
      </c>
      <c r="F163" s="22"/>
      <c r="G163" s="23">
        <f>IF(G164&gt;E164,1,0)</f>
        <v>0</v>
      </c>
      <c r="H163" s="21">
        <f>IF(H164&gt;J164,1,0)</f>
        <v>0</v>
      </c>
      <c r="I163" s="22"/>
      <c r="J163" s="23">
        <f>IF(J164&gt;H164,1,0)</f>
        <v>0</v>
      </c>
      <c r="K163" s="21">
        <f>IF(K164&gt;M164,1,0)</f>
        <v>0</v>
      </c>
      <c r="L163" s="22"/>
      <c r="M163" s="23">
        <f>IF(M164&gt;K164,1,0)</f>
        <v>0</v>
      </c>
      <c r="N163" s="21">
        <f>IF(N164&gt;P164,1,0)</f>
        <v>0</v>
      </c>
      <c r="O163" s="22"/>
      <c r="P163" s="23">
        <f>IF(P164&gt;N164,1,0)</f>
        <v>0</v>
      </c>
      <c r="Q163" s="21">
        <f>IF(Q164&gt;S164,1,0)</f>
        <v>0</v>
      </c>
      <c r="R163" s="22"/>
      <c r="S163" s="23">
        <f>IF(S164&gt;Q164,1,0)</f>
        <v>0</v>
      </c>
      <c r="T163" s="146">
        <f>IF(T164&gt;V164,1,0)</f>
        <v>0</v>
      </c>
      <c r="U163" s="147"/>
      <c r="V163" s="148">
        <f>IF(V164&gt;T164,1,0)</f>
        <v>0</v>
      </c>
      <c r="W163" s="21">
        <f>IF(W164&gt;Y164,1,0)</f>
        <v>0</v>
      </c>
      <c r="X163" s="22"/>
      <c r="Y163" s="23">
        <f>IF(Y164&gt;W164,1,0)</f>
        <v>0</v>
      </c>
      <c r="Z163" s="21">
        <f>IF(Z164&gt;AB164,1,0)</f>
        <v>0</v>
      </c>
      <c r="AA163" s="22"/>
      <c r="AB163" s="23">
        <f>IF(AB164&gt;Z164,1,0)</f>
        <v>0</v>
      </c>
      <c r="AC163" s="21">
        <f>IF(AC164&gt;AE164,1,0)</f>
        <v>0</v>
      </c>
      <c r="AD163" s="22"/>
      <c r="AE163" s="23">
        <f>IF(AE164&gt;AC164,1,0)</f>
        <v>0</v>
      </c>
      <c r="AF163" s="21">
        <f>IF(AF164&gt;AH164,1,0)</f>
        <v>0</v>
      </c>
      <c r="AG163" s="22"/>
      <c r="AH163" s="23">
        <f>IF(AH164&gt;AF164,1,0)</f>
        <v>0</v>
      </c>
      <c r="AI163" s="21"/>
      <c r="AJ163" s="22"/>
      <c r="AK163" s="23"/>
      <c r="AL163" s="24"/>
      <c r="AM163" s="25"/>
      <c r="AN163" s="26"/>
      <c r="AO163" s="376" t="e">
        <f>RANK(AV163,AV$139:AW$178)</f>
        <v>#DIV/0!</v>
      </c>
      <c r="AP163" s="377"/>
      <c r="AQ163" s="9"/>
      <c r="AR163" s="10"/>
      <c r="AS163" s="380"/>
      <c r="AT163" s="381"/>
      <c r="AU163" s="353"/>
      <c r="AV163" s="380"/>
      <c r="AW163" s="381"/>
      <c r="AY163" s="353"/>
      <c r="AZ163" s="353"/>
    </row>
    <row r="164" spans="1:52" ht="9" hidden="1" customHeight="1">
      <c r="A164" s="354"/>
      <c r="B164" s="393"/>
      <c r="C164" s="404"/>
      <c r="D164" s="406"/>
      <c r="E164" s="382">
        <f>Y140</f>
        <v>0</v>
      </c>
      <c r="F164" s="387" t="s">
        <v>27</v>
      </c>
      <c r="G164" s="383">
        <f>W140</f>
        <v>0</v>
      </c>
      <c r="H164" s="382">
        <f>Y144</f>
        <v>0</v>
      </c>
      <c r="I164" s="387" t="s">
        <v>27</v>
      </c>
      <c r="J164" s="383">
        <f>W144</f>
        <v>0</v>
      </c>
      <c r="K164" s="382">
        <f>Y148</f>
        <v>0</v>
      </c>
      <c r="L164" s="387" t="s">
        <v>27</v>
      </c>
      <c r="M164" s="383">
        <f>W148</f>
        <v>0</v>
      </c>
      <c r="N164" s="382">
        <f>Y152</f>
        <v>0</v>
      </c>
      <c r="O164" s="387" t="s">
        <v>27</v>
      </c>
      <c r="P164" s="383">
        <f>W152</f>
        <v>0</v>
      </c>
      <c r="Q164" s="382">
        <f>Y156</f>
        <v>0</v>
      </c>
      <c r="R164" s="387" t="s">
        <v>27</v>
      </c>
      <c r="S164" s="383">
        <f>W156</f>
        <v>0</v>
      </c>
      <c r="T164" s="531">
        <f>Y160</f>
        <v>0</v>
      </c>
      <c r="U164" s="532" t="s">
        <v>27</v>
      </c>
      <c r="V164" s="326">
        <f>W160</f>
        <v>0</v>
      </c>
      <c r="W164" s="382"/>
      <c r="X164" s="387"/>
      <c r="Y164" s="383"/>
      <c r="Z164" s="382"/>
      <c r="AA164" s="359" t="s">
        <v>27</v>
      </c>
      <c r="AB164" s="383"/>
      <c r="AC164" s="382"/>
      <c r="AD164" s="387" t="s">
        <v>27</v>
      </c>
      <c r="AE164" s="383"/>
      <c r="AF164" s="382"/>
      <c r="AG164" s="387" t="s">
        <v>27</v>
      </c>
      <c r="AH164" s="383"/>
      <c r="AI164" s="382">
        <f>E163+H163+K163+N163+Q163+AF163+T163+W163+Z163+AC163</f>
        <v>0</v>
      </c>
      <c r="AJ164" s="387" t="s">
        <v>27</v>
      </c>
      <c r="AK164" s="383">
        <f>G163+J163+M163+P163+S163+AH163+V163+Y163+AB163+AE163</f>
        <v>0</v>
      </c>
      <c r="AL164" s="382">
        <f>E164+H164+K164+N164+Q164+AF164+T164+W164+Z164+AC164+AF164</f>
        <v>0</v>
      </c>
      <c r="AM164" s="387" t="s">
        <v>27</v>
      </c>
      <c r="AN164" s="383">
        <f>G164+J164+M164+P164+S164+AH164+V164+Y164+AB164+AE164+AH164</f>
        <v>0</v>
      </c>
      <c r="AO164" s="358"/>
      <c r="AP164" s="360"/>
      <c r="AQ164" s="9"/>
      <c r="AR164" s="10"/>
      <c r="AS164" s="382"/>
      <c r="AT164" s="383"/>
      <c r="AU164" s="386"/>
      <c r="AV164" s="382"/>
      <c r="AW164" s="383"/>
      <c r="AY164" s="354"/>
      <c r="AZ164" s="354"/>
    </row>
    <row r="165" spans="1:52" ht="9" hidden="1" customHeight="1">
      <c r="A165" s="353"/>
      <c r="B165" s="393"/>
      <c r="C165" s="419" t="e">
        <f>VLOOKUP(A165,MLIST,3,TRUE)&amp;"　"&amp;VLOOKUP(A165,MLIST,4,TRUE)</f>
        <v>#REF!</v>
      </c>
      <c r="D165" s="420" t="e">
        <f>VLOOKUP(A165,MLIST,5,TRUE)</f>
        <v>#REF!</v>
      </c>
      <c r="E165" s="382"/>
      <c r="F165" s="387"/>
      <c r="G165" s="383"/>
      <c r="H165" s="382"/>
      <c r="I165" s="387"/>
      <c r="J165" s="383"/>
      <c r="K165" s="382"/>
      <c r="L165" s="387"/>
      <c r="M165" s="383"/>
      <c r="N165" s="382"/>
      <c r="O165" s="387"/>
      <c r="P165" s="383"/>
      <c r="Q165" s="382"/>
      <c r="R165" s="387"/>
      <c r="S165" s="383"/>
      <c r="T165" s="531"/>
      <c r="U165" s="532"/>
      <c r="V165" s="326"/>
      <c r="W165" s="382"/>
      <c r="X165" s="387"/>
      <c r="Y165" s="383"/>
      <c r="Z165" s="382"/>
      <c r="AA165" s="359"/>
      <c r="AB165" s="383"/>
      <c r="AC165" s="382"/>
      <c r="AD165" s="387"/>
      <c r="AE165" s="383"/>
      <c r="AF165" s="382"/>
      <c r="AG165" s="387"/>
      <c r="AH165" s="383"/>
      <c r="AI165" s="382"/>
      <c r="AJ165" s="387"/>
      <c r="AK165" s="383"/>
      <c r="AL165" s="382"/>
      <c r="AM165" s="387"/>
      <c r="AN165" s="383"/>
      <c r="AO165" s="358"/>
      <c r="AP165" s="360"/>
      <c r="AQ165" s="9"/>
      <c r="AR165" s="10"/>
      <c r="AS165" s="382"/>
      <c r="AT165" s="383"/>
      <c r="AU165" s="386"/>
      <c r="AV165" s="382"/>
      <c r="AW165" s="383"/>
      <c r="AY165" s="353"/>
      <c r="AZ165" s="353"/>
    </row>
    <row r="166" spans="1:52" ht="9" hidden="1" customHeight="1">
      <c r="A166" s="354"/>
      <c r="B166" s="394"/>
      <c r="C166" s="400"/>
      <c r="D166" s="402"/>
      <c r="E166" s="27"/>
      <c r="F166" s="28"/>
      <c r="G166" s="29"/>
      <c r="H166" s="27"/>
      <c r="I166" s="28"/>
      <c r="J166" s="29"/>
      <c r="K166" s="27"/>
      <c r="L166" s="28"/>
      <c r="M166" s="29"/>
      <c r="N166" s="27"/>
      <c r="O166" s="28"/>
      <c r="P166" s="29"/>
      <c r="Q166" s="27"/>
      <c r="R166" s="28"/>
      <c r="S166" s="29"/>
      <c r="T166" s="149"/>
      <c r="U166" s="150"/>
      <c r="V166" s="151"/>
      <c r="W166" s="27"/>
      <c r="X166" s="28"/>
      <c r="Y166" s="29"/>
      <c r="Z166" s="27"/>
      <c r="AA166" s="31"/>
      <c r="AB166" s="29"/>
      <c r="AC166" s="27"/>
      <c r="AD166" s="28"/>
      <c r="AE166" s="29"/>
      <c r="AF166" s="27"/>
      <c r="AG166" s="28"/>
      <c r="AH166" s="29"/>
      <c r="AI166" s="27"/>
      <c r="AJ166" s="28"/>
      <c r="AK166" s="29"/>
      <c r="AL166" s="366">
        <f>AL164-AN164</f>
        <v>0</v>
      </c>
      <c r="AM166" s="367"/>
      <c r="AN166" s="368"/>
      <c r="AO166" s="378"/>
      <c r="AP166" s="379"/>
      <c r="AQ166" s="9"/>
      <c r="AR166" s="10"/>
      <c r="AS166" s="384"/>
      <c r="AT166" s="385"/>
      <c r="AU166" s="354"/>
      <c r="AV166" s="384"/>
      <c r="AW166" s="385"/>
      <c r="AY166" s="354"/>
      <c r="AZ166" s="354"/>
    </row>
    <row r="167" spans="1:52" ht="9" hidden="1" customHeight="1">
      <c r="A167" s="353"/>
      <c r="B167" s="369">
        <v>8</v>
      </c>
      <c r="C167" s="403" t="e">
        <f>VLOOKUP(A167,MLIST,3,TRUE)&amp;"　"&amp;VLOOKUP(A167,MLIST,4,TRUE)</f>
        <v>#REF!</v>
      </c>
      <c r="D167" s="405" t="e">
        <f>VLOOKUP(A167,MLIST,5,TRUE)</f>
        <v>#REF!</v>
      </c>
      <c r="E167" s="21">
        <f>IF(E168&gt;G168,1,0)</f>
        <v>0</v>
      </c>
      <c r="F167" s="22"/>
      <c r="G167" s="23">
        <f>IF(G168&gt;E168,1,0)</f>
        <v>0</v>
      </c>
      <c r="H167" s="21">
        <f>IF(H168&gt;J168,1,0)</f>
        <v>0</v>
      </c>
      <c r="I167" s="22"/>
      <c r="J167" s="23">
        <f>IF(J168&gt;H168,1,0)</f>
        <v>0</v>
      </c>
      <c r="K167" s="21">
        <f>IF(K168&gt;M168,1,0)</f>
        <v>0</v>
      </c>
      <c r="L167" s="22"/>
      <c r="M167" s="23">
        <f>IF(M168&gt;K168,1,0)</f>
        <v>0</v>
      </c>
      <c r="N167" s="21">
        <f>IF(N168&gt;P168,1,0)</f>
        <v>0</v>
      </c>
      <c r="O167" s="22"/>
      <c r="P167" s="23">
        <f>IF(P168&gt;N168,1,0)</f>
        <v>0</v>
      </c>
      <c r="Q167" s="21">
        <f>IF(Q168&gt;S168,1,0)</f>
        <v>0</v>
      </c>
      <c r="R167" s="22"/>
      <c r="S167" s="23">
        <f>IF(S168&gt;Q168,1,0)</f>
        <v>0</v>
      </c>
      <c r="T167" s="146">
        <f>IF(T168&gt;V168,1,0)</f>
        <v>0</v>
      </c>
      <c r="U167" s="147"/>
      <c r="V167" s="148">
        <f>IF(V168&gt;T168,1,0)</f>
        <v>0</v>
      </c>
      <c r="W167" s="21">
        <f>IF(W168&gt;Y168,1,0)</f>
        <v>0</v>
      </c>
      <c r="X167" s="22"/>
      <c r="Y167" s="23">
        <f>IF(Y168&gt;W168,1,0)</f>
        <v>0</v>
      </c>
      <c r="Z167" s="21">
        <f>IF(Z168&gt;AB168,1,0)</f>
        <v>0</v>
      </c>
      <c r="AA167" s="22"/>
      <c r="AB167" s="23">
        <f>IF(AB168&gt;Z168,1,0)</f>
        <v>0</v>
      </c>
      <c r="AC167" s="21">
        <f>IF(AC168&gt;AE168,1,0)</f>
        <v>0</v>
      </c>
      <c r="AD167" s="22"/>
      <c r="AE167" s="23">
        <f>IF(AE168&gt;AC168,1,0)</f>
        <v>0</v>
      </c>
      <c r="AF167" s="21">
        <f>IF(AF168&gt;AH168,1,0)</f>
        <v>0</v>
      </c>
      <c r="AG167" s="22"/>
      <c r="AH167" s="23">
        <f>IF(AH168&gt;AF168,1,0)</f>
        <v>0</v>
      </c>
      <c r="AI167" s="21"/>
      <c r="AJ167" s="22"/>
      <c r="AK167" s="23"/>
      <c r="AL167" s="21"/>
      <c r="AM167" s="22"/>
      <c r="AN167" s="23"/>
      <c r="AO167" s="376"/>
      <c r="AP167" s="377"/>
      <c r="AQ167" s="9"/>
      <c r="AR167" s="10"/>
      <c r="AS167" s="380"/>
      <c r="AT167" s="381"/>
      <c r="AU167" s="353"/>
      <c r="AV167" s="380"/>
      <c r="AW167" s="381"/>
      <c r="AY167" s="353"/>
      <c r="AZ167" s="353"/>
    </row>
    <row r="168" spans="1:52" ht="9" hidden="1" customHeight="1">
      <c r="A168" s="354"/>
      <c r="B168" s="370"/>
      <c r="C168" s="404"/>
      <c r="D168" s="406"/>
      <c r="E168" s="358">
        <f>AB140</f>
        <v>0</v>
      </c>
      <c r="F168" s="359" t="s">
        <v>27</v>
      </c>
      <c r="G168" s="360">
        <f>Z140</f>
        <v>0</v>
      </c>
      <c r="H168" s="358">
        <f>AB144</f>
        <v>0</v>
      </c>
      <c r="I168" s="359" t="s">
        <v>27</v>
      </c>
      <c r="J168" s="360">
        <f>Z144</f>
        <v>0</v>
      </c>
      <c r="K168" s="358">
        <f>AB148</f>
        <v>0</v>
      </c>
      <c r="L168" s="359" t="s">
        <v>27</v>
      </c>
      <c r="M168" s="360">
        <f>Z148</f>
        <v>0</v>
      </c>
      <c r="N168" s="358">
        <f>AB152</f>
        <v>0</v>
      </c>
      <c r="O168" s="359" t="s">
        <v>27</v>
      </c>
      <c r="P168" s="360">
        <f>Z152</f>
        <v>0</v>
      </c>
      <c r="Q168" s="358">
        <f>AB156</f>
        <v>0</v>
      </c>
      <c r="R168" s="359" t="s">
        <v>27</v>
      </c>
      <c r="S168" s="360">
        <f>Z156</f>
        <v>0</v>
      </c>
      <c r="T168" s="531">
        <f>AB160</f>
        <v>0</v>
      </c>
      <c r="U168" s="532" t="s">
        <v>27</v>
      </c>
      <c r="V168" s="326">
        <f>Z160</f>
        <v>0</v>
      </c>
      <c r="W168" s="358">
        <f>AB164</f>
        <v>0</v>
      </c>
      <c r="X168" s="359" t="s">
        <v>27</v>
      </c>
      <c r="Y168" s="360">
        <f>Z164</f>
        <v>0</v>
      </c>
      <c r="Z168" s="358"/>
      <c r="AA168" s="359"/>
      <c r="AB168" s="360"/>
      <c r="AC168" s="358"/>
      <c r="AD168" s="359" t="s">
        <v>27</v>
      </c>
      <c r="AE168" s="360"/>
      <c r="AF168" s="358"/>
      <c r="AG168" s="359" t="s">
        <v>27</v>
      </c>
      <c r="AH168" s="360"/>
      <c r="AI168" s="358">
        <f>E167+H167+K167+N167+Q167+AF167+T167+W167+Z167+AC167</f>
        <v>0</v>
      </c>
      <c r="AJ168" s="359" t="s">
        <v>27</v>
      </c>
      <c r="AK168" s="360">
        <f>G167+J167+M167+P167+S167+AH167+V167+Y167+AB167+AE167</f>
        <v>0</v>
      </c>
      <c r="AL168" s="358">
        <f>E168+H168+K168+N168+Q168+AF168+T168+W168+Z168+AC168+AF168</f>
        <v>0</v>
      </c>
      <c r="AM168" s="359" t="s">
        <v>27</v>
      </c>
      <c r="AN168" s="360">
        <f>G168+J168+M168+P168+S168+AH168+V168+Y168+AB168+AE168+AH168</f>
        <v>0</v>
      </c>
      <c r="AO168" s="358"/>
      <c r="AP168" s="360"/>
      <c r="AQ168" s="9"/>
      <c r="AR168" s="10"/>
      <c r="AS168" s="382"/>
      <c r="AT168" s="383"/>
      <c r="AU168" s="386"/>
      <c r="AV168" s="382"/>
      <c r="AW168" s="383"/>
      <c r="AY168" s="354"/>
      <c r="AZ168" s="354"/>
    </row>
    <row r="169" spans="1:52" ht="9" hidden="1" customHeight="1">
      <c r="A169" s="353"/>
      <c r="B169" s="370"/>
      <c r="C169" s="419" t="e">
        <f>VLOOKUP(A169,MLIST,3,TRUE)&amp;"　"&amp;VLOOKUP(A169,MLIST,4,TRUE)</f>
        <v>#REF!</v>
      </c>
      <c r="D169" s="420" t="e">
        <f>VLOOKUP(A169,MLIST,5,TRUE)</f>
        <v>#REF!</v>
      </c>
      <c r="E169" s="358"/>
      <c r="F169" s="359"/>
      <c r="G169" s="360"/>
      <c r="H169" s="358"/>
      <c r="I169" s="359"/>
      <c r="J169" s="360"/>
      <c r="K169" s="358"/>
      <c r="L169" s="359"/>
      <c r="M169" s="360"/>
      <c r="N169" s="358"/>
      <c r="O169" s="359"/>
      <c r="P169" s="360"/>
      <c r="Q169" s="358"/>
      <c r="R169" s="359"/>
      <c r="S169" s="360"/>
      <c r="T169" s="531"/>
      <c r="U169" s="532"/>
      <c r="V169" s="326"/>
      <c r="W169" s="358"/>
      <c r="X169" s="359"/>
      <c r="Y169" s="360"/>
      <c r="Z169" s="358"/>
      <c r="AA169" s="359"/>
      <c r="AB169" s="360"/>
      <c r="AC169" s="358"/>
      <c r="AD169" s="359"/>
      <c r="AE169" s="360"/>
      <c r="AF169" s="358"/>
      <c r="AG169" s="359"/>
      <c r="AH169" s="360"/>
      <c r="AI169" s="358"/>
      <c r="AJ169" s="359"/>
      <c r="AK169" s="360"/>
      <c r="AL169" s="358"/>
      <c r="AM169" s="359"/>
      <c r="AN169" s="360"/>
      <c r="AO169" s="358"/>
      <c r="AP169" s="360"/>
      <c r="AQ169" s="9"/>
      <c r="AR169" s="10"/>
      <c r="AS169" s="382"/>
      <c r="AT169" s="383"/>
      <c r="AU169" s="386"/>
      <c r="AV169" s="382"/>
      <c r="AW169" s="383"/>
      <c r="AY169" s="353"/>
      <c r="AZ169" s="353"/>
    </row>
    <row r="170" spans="1:52" ht="9" hidden="1" customHeight="1">
      <c r="A170" s="354"/>
      <c r="B170" s="371"/>
      <c r="C170" s="400"/>
      <c r="D170" s="402"/>
      <c r="E170" s="30"/>
      <c r="F170" s="31"/>
      <c r="G170" s="32"/>
      <c r="H170" s="30"/>
      <c r="I170" s="31"/>
      <c r="J170" s="32"/>
      <c r="K170" s="30"/>
      <c r="L170" s="31"/>
      <c r="M170" s="32"/>
      <c r="N170" s="30"/>
      <c r="O170" s="31"/>
      <c r="P170" s="32"/>
      <c r="Q170" s="30"/>
      <c r="R170" s="31"/>
      <c r="S170" s="32"/>
      <c r="T170" s="149"/>
      <c r="U170" s="150"/>
      <c r="V170" s="151"/>
      <c r="W170" s="30"/>
      <c r="X170" s="31"/>
      <c r="Y170" s="32"/>
      <c r="Z170" s="30"/>
      <c r="AA170" s="31"/>
      <c r="AB170" s="32"/>
      <c r="AC170" s="30"/>
      <c r="AD170" s="31"/>
      <c r="AE170" s="32"/>
      <c r="AF170" s="30"/>
      <c r="AG170" s="31"/>
      <c r="AH170" s="32"/>
      <c r="AI170" s="30"/>
      <c r="AJ170" s="31"/>
      <c r="AK170" s="32"/>
      <c r="AL170" s="355">
        <f>AL168-AN168</f>
        <v>0</v>
      </c>
      <c r="AM170" s="356"/>
      <c r="AN170" s="357"/>
      <c r="AO170" s="378"/>
      <c r="AP170" s="379"/>
      <c r="AQ170" s="9"/>
      <c r="AR170" s="10"/>
      <c r="AS170" s="384"/>
      <c r="AT170" s="385"/>
      <c r="AU170" s="354"/>
      <c r="AV170" s="384"/>
      <c r="AW170" s="385"/>
      <c r="AY170" s="354"/>
      <c r="AZ170" s="354"/>
    </row>
    <row r="171" spans="1:52" ht="9" hidden="1" customHeight="1">
      <c r="A171" s="416"/>
      <c r="B171" s="392">
        <v>9</v>
      </c>
      <c r="C171" s="403" t="e">
        <f>VLOOKUP(A171,MLIST,3,TRUE)&amp;"　"&amp;VLOOKUP(A171,MLIST,4,TRUE)</f>
        <v>#REF!</v>
      </c>
      <c r="D171" s="405" t="e">
        <f>VLOOKUP(A171,MLIST,5,TRUE)</f>
        <v>#REF!</v>
      </c>
      <c r="E171" s="21">
        <f>IF(E172&gt;G172,1,0)</f>
        <v>0</v>
      </c>
      <c r="F171" s="22"/>
      <c r="G171" s="23">
        <f>IF(G172&gt;E172,1,0)</f>
        <v>0</v>
      </c>
      <c r="H171" s="21">
        <f>IF(H172&gt;J172,1,0)</f>
        <v>0</v>
      </c>
      <c r="I171" s="22"/>
      <c r="J171" s="23">
        <f>IF(J172&gt;H172,1,0)</f>
        <v>0</v>
      </c>
      <c r="K171" s="21">
        <f>IF(K172&gt;M172,1,0)</f>
        <v>0</v>
      </c>
      <c r="L171" s="22"/>
      <c r="M171" s="23">
        <f>IF(M172&gt;K172,1,0)</f>
        <v>0</v>
      </c>
      <c r="N171" s="21">
        <f>IF(N172&gt;P172,1,0)</f>
        <v>0</v>
      </c>
      <c r="O171" s="22"/>
      <c r="P171" s="23">
        <f>IF(P172&gt;N172,1,0)</f>
        <v>0</v>
      </c>
      <c r="Q171" s="21">
        <f>IF(Q172&gt;S172,1,0)</f>
        <v>0</v>
      </c>
      <c r="R171" s="22"/>
      <c r="S171" s="23">
        <f>IF(S172&gt;Q172,1,0)</f>
        <v>0</v>
      </c>
      <c r="T171" s="146">
        <f>IF(T172&gt;V172,1,0)</f>
        <v>0</v>
      </c>
      <c r="U171" s="147"/>
      <c r="V171" s="148">
        <f>IF(V172&gt;T172,1,0)</f>
        <v>0</v>
      </c>
      <c r="W171" s="21">
        <f>IF(W172&gt;Y172,1,0)</f>
        <v>0</v>
      </c>
      <c r="X171" s="22"/>
      <c r="Y171" s="23">
        <f>IF(Y172&gt;W172,1,0)</f>
        <v>0</v>
      </c>
      <c r="Z171" s="21">
        <f>IF(Z172&gt;AB172,1,0)</f>
        <v>0</v>
      </c>
      <c r="AA171" s="22"/>
      <c r="AB171" s="23">
        <f>IF(AB172&gt;Z172,1,0)</f>
        <v>0</v>
      </c>
      <c r="AC171" s="21">
        <f>IF(AC172&gt;AE172,1,0)</f>
        <v>0</v>
      </c>
      <c r="AD171" s="22"/>
      <c r="AE171" s="23">
        <f>IF(AE172&gt;AC172,1,0)</f>
        <v>0</v>
      </c>
      <c r="AF171" s="21">
        <f>IF(AF172&gt;AH172,1,0)</f>
        <v>0</v>
      </c>
      <c r="AG171" s="22"/>
      <c r="AH171" s="23">
        <f>IF(AH172&gt;AF172,1,0)</f>
        <v>0</v>
      </c>
      <c r="AI171" s="21"/>
      <c r="AJ171" s="22"/>
      <c r="AK171" s="23"/>
      <c r="AL171" s="24"/>
      <c r="AM171" s="25"/>
      <c r="AN171" s="26"/>
      <c r="AO171" s="376"/>
      <c r="AP171" s="377"/>
      <c r="AQ171" s="9"/>
      <c r="AR171" s="10"/>
      <c r="AS171" s="380"/>
      <c r="AT171" s="381"/>
      <c r="AU171" s="353"/>
      <c r="AV171" s="380"/>
      <c r="AW171" s="381"/>
      <c r="AY171" s="416"/>
      <c r="AZ171" s="416"/>
    </row>
    <row r="172" spans="1:52" ht="9" hidden="1" customHeight="1">
      <c r="A172" s="417"/>
      <c r="B172" s="393"/>
      <c r="C172" s="399"/>
      <c r="D172" s="401"/>
      <c r="E172" s="382">
        <f>AE140</f>
        <v>0</v>
      </c>
      <c r="F172" s="387" t="s">
        <v>27</v>
      </c>
      <c r="G172" s="383">
        <f>AC140</f>
        <v>0</v>
      </c>
      <c r="H172" s="382">
        <f>AE144</f>
        <v>0</v>
      </c>
      <c r="I172" s="387" t="s">
        <v>27</v>
      </c>
      <c r="J172" s="383">
        <f>AC144</f>
        <v>0</v>
      </c>
      <c r="K172" s="382">
        <f>AE148</f>
        <v>0</v>
      </c>
      <c r="L172" s="387" t="s">
        <v>27</v>
      </c>
      <c r="M172" s="383">
        <f>AC148</f>
        <v>0</v>
      </c>
      <c r="N172" s="382">
        <f>AE152</f>
        <v>0</v>
      </c>
      <c r="O172" s="387" t="s">
        <v>27</v>
      </c>
      <c r="P172" s="383">
        <f>AC152</f>
        <v>0</v>
      </c>
      <c r="Q172" s="382">
        <f>AE156</f>
        <v>0</v>
      </c>
      <c r="R172" s="387" t="s">
        <v>27</v>
      </c>
      <c r="S172" s="383">
        <f>AC156</f>
        <v>0</v>
      </c>
      <c r="T172" s="531">
        <f>AE160</f>
        <v>0</v>
      </c>
      <c r="U172" s="532" t="s">
        <v>27</v>
      </c>
      <c r="V172" s="326">
        <f>AC160</f>
        <v>0</v>
      </c>
      <c r="W172" s="382">
        <f>AE164</f>
        <v>0</v>
      </c>
      <c r="X172" s="387" t="s">
        <v>27</v>
      </c>
      <c r="Y172" s="383">
        <f>AC164</f>
        <v>0</v>
      </c>
      <c r="Z172" s="382">
        <f>AE168</f>
        <v>0</v>
      </c>
      <c r="AA172" s="359" t="s">
        <v>27</v>
      </c>
      <c r="AB172" s="383">
        <f>AC168</f>
        <v>0</v>
      </c>
      <c r="AC172" s="382"/>
      <c r="AD172" s="387"/>
      <c r="AE172" s="383"/>
      <c r="AF172" s="382"/>
      <c r="AG172" s="387" t="s">
        <v>27</v>
      </c>
      <c r="AH172" s="383"/>
      <c r="AI172" s="382">
        <f>E171+H171+K171+N171+Q171+AF171+T171+W171+Z171+AC171</f>
        <v>0</v>
      </c>
      <c r="AJ172" s="387" t="s">
        <v>27</v>
      </c>
      <c r="AK172" s="383">
        <f>G171+J171+M171+P171+S171+AH171+V171+Y171+AB171+AE171</f>
        <v>0</v>
      </c>
      <c r="AL172" s="382">
        <f>E172+H172+K172+N172+Q172+AF172+T172+W172+Z172+AC172+AF172</f>
        <v>0</v>
      </c>
      <c r="AM172" s="387" t="s">
        <v>27</v>
      </c>
      <c r="AN172" s="383">
        <f>G172+J172+M172+P172+S172+AH172+V172+Y172+AB172+AE172+AH172</f>
        <v>0</v>
      </c>
      <c r="AO172" s="358"/>
      <c r="AP172" s="360"/>
      <c r="AQ172" s="9"/>
      <c r="AR172" s="10"/>
      <c r="AS172" s="382"/>
      <c r="AT172" s="383"/>
      <c r="AU172" s="386"/>
      <c r="AV172" s="382"/>
      <c r="AW172" s="383"/>
      <c r="AY172" s="417"/>
      <c r="AZ172" s="417"/>
    </row>
    <row r="173" spans="1:52" ht="9" hidden="1" customHeight="1">
      <c r="A173" s="417"/>
      <c r="B173" s="393"/>
      <c r="C173" s="399"/>
      <c r="D173" s="401"/>
      <c r="E173" s="382"/>
      <c r="F173" s="387"/>
      <c r="G173" s="383"/>
      <c r="H173" s="382"/>
      <c r="I173" s="387"/>
      <c r="J173" s="383"/>
      <c r="K173" s="382"/>
      <c r="L173" s="387"/>
      <c r="M173" s="383"/>
      <c r="N173" s="382"/>
      <c r="O173" s="387"/>
      <c r="P173" s="383"/>
      <c r="Q173" s="382"/>
      <c r="R173" s="387"/>
      <c r="S173" s="383"/>
      <c r="T173" s="531"/>
      <c r="U173" s="532"/>
      <c r="V173" s="326"/>
      <c r="W173" s="382"/>
      <c r="X173" s="387"/>
      <c r="Y173" s="383"/>
      <c r="Z173" s="382"/>
      <c r="AA173" s="359"/>
      <c r="AB173" s="383"/>
      <c r="AC173" s="382"/>
      <c r="AD173" s="387"/>
      <c r="AE173" s="383"/>
      <c r="AF173" s="382"/>
      <c r="AG173" s="387"/>
      <c r="AH173" s="383"/>
      <c r="AI173" s="382"/>
      <c r="AJ173" s="387"/>
      <c r="AK173" s="383"/>
      <c r="AL173" s="382"/>
      <c r="AM173" s="387"/>
      <c r="AN173" s="383"/>
      <c r="AO173" s="358"/>
      <c r="AP173" s="360"/>
      <c r="AQ173" s="9"/>
      <c r="AR173" s="10"/>
      <c r="AS173" s="382"/>
      <c r="AT173" s="383"/>
      <c r="AU173" s="386"/>
      <c r="AV173" s="382"/>
      <c r="AW173" s="383"/>
      <c r="AY173" s="417"/>
      <c r="AZ173" s="417"/>
    </row>
    <row r="174" spans="1:52" ht="9" hidden="1" customHeight="1">
      <c r="A174" s="418"/>
      <c r="B174" s="394"/>
      <c r="C174" s="400"/>
      <c r="D174" s="402"/>
      <c r="E174" s="27"/>
      <c r="F174" s="28"/>
      <c r="G174" s="29"/>
      <c r="H174" s="27"/>
      <c r="I174" s="28"/>
      <c r="J174" s="29"/>
      <c r="K174" s="27"/>
      <c r="L174" s="28"/>
      <c r="M174" s="29"/>
      <c r="N174" s="27"/>
      <c r="O174" s="28"/>
      <c r="P174" s="29"/>
      <c r="Q174" s="27"/>
      <c r="R174" s="28"/>
      <c r="S174" s="29"/>
      <c r="T174" s="149"/>
      <c r="U174" s="150"/>
      <c r="V174" s="151"/>
      <c r="W174" s="27"/>
      <c r="X174" s="28"/>
      <c r="Y174" s="29"/>
      <c r="Z174" s="27"/>
      <c r="AA174" s="31"/>
      <c r="AB174" s="29"/>
      <c r="AC174" s="27"/>
      <c r="AD174" s="28"/>
      <c r="AE174" s="29"/>
      <c r="AF174" s="27"/>
      <c r="AG174" s="28"/>
      <c r="AH174" s="29"/>
      <c r="AI174" s="27"/>
      <c r="AJ174" s="28"/>
      <c r="AK174" s="29"/>
      <c r="AL174" s="366">
        <f>AL172-AN172</f>
        <v>0</v>
      </c>
      <c r="AM174" s="367"/>
      <c r="AN174" s="368"/>
      <c r="AO174" s="378"/>
      <c r="AP174" s="379"/>
      <c r="AQ174" s="9"/>
      <c r="AR174" s="10"/>
      <c r="AS174" s="384"/>
      <c r="AT174" s="385"/>
      <c r="AU174" s="354"/>
      <c r="AV174" s="384"/>
      <c r="AW174" s="385"/>
      <c r="AY174" s="418"/>
      <c r="AZ174" s="418"/>
    </row>
    <row r="175" spans="1:52" ht="9" hidden="1" customHeight="1">
      <c r="A175" s="416"/>
      <c r="B175" s="392">
        <v>10</v>
      </c>
      <c r="C175" s="403" t="e">
        <f>VLOOKUP(A175,MLIST,3,TRUE)&amp;"　"&amp;VLOOKUP(A175,MLIST,4,TRUE)</f>
        <v>#REF!</v>
      </c>
      <c r="D175" s="405" t="e">
        <f>VLOOKUP(A175,MLIST,5,TRUE)</f>
        <v>#REF!</v>
      </c>
      <c r="E175" s="21">
        <f>IF(E176&gt;G176,1,0)</f>
        <v>0</v>
      </c>
      <c r="F175" s="22"/>
      <c r="G175" s="23">
        <f>IF(G176&gt;E176,1,0)</f>
        <v>0</v>
      </c>
      <c r="H175" s="21">
        <f>IF(H176&gt;J176,1,0)</f>
        <v>0</v>
      </c>
      <c r="I175" s="22"/>
      <c r="J175" s="23">
        <f>IF(J176&gt;H176,1,0)</f>
        <v>0</v>
      </c>
      <c r="K175" s="21">
        <f>IF(K176&gt;M176,1,0)</f>
        <v>0</v>
      </c>
      <c r="L175" s="22"/>
      <c r="M175" s="23">
        <f>IF(M176&gt;K176,1,0)</f>
        <v>0</v>
      </c>
      <c r="N175" s="21">
        <f>IF(N176&gt;P176,1,0)</f>
        <v>0</v>
      </c>
      <c r="O175" s="22"/>
      <c r="P175" s="23">
        <f>IF(P176&gt;N176,1,0)</f>
        <v>0</v>
      </c>
      <c r="Q175" s="21">
        <f>IF(Q176&gt;S176,1,0)</f>
        <v>0</v>
      </c>
      <c r="R175" s="22"/>
      <c r="S175" s="23">
        <f>IF(S176&gt;Q176,1,0)</f>
        <v>0</v>
      </c>
      <c r="T175" s="146">
        <f>IF(T176&gt;V176,1,0)</f>
        <v>0</v>
      </c>
      <c r="U175" s="147"/>
      <c r="V175" s="148">
        <f>IF(V176&gt;T176,1,0)</f>
        <v>0</v>
      </c>
      <c r="W175" s="21">
        <f>IF(W176&gt;Y176,1,0)</f>
        <v>0</v>
      </c>
      <c r="X175" s="22"/>
      <c r="Y175" s="23">
        <f>IF(Y176&gt;W176,1,0)</f>
        <v>0</v>
      </c>
      <c r="Z175" s="21">
        <f>IF(Z176&gt;AB176,1,0)</f>
        <v>0</v>
      </c>
      <c r="AA175" s="22"/>
      <c r="AB175" s="23">
        <f>IF(AB176&gt;Z176,1,0)</f>
        <v>0</v>
      </c>
      <c r="AC175" s="21">
        <f>IF(AC176&gt;AE176,1,0)</f>
        <v>0</v>
      </c>
      <c r="AD175" s="22"/>
      <c r="AE175" s="23">
        <f>IF(AE176&gt;AC176,1,0)</f>
        <v>0</v>
      </c>
      <c r="AF175" s="21">
        <f>IF(AF176&gt;AH176,1,0)</f>
        <v>0</v>
      </c>
      <c r="AG175" s="22"/>
      <c r="AH175" s="23">
        <f>IF(AH176&gt;AF176,1,0)</f>
        <v>0</v>
      </c>
      <c r="AI175" s="21"/>
      <c r="AJ175" s="22"/>
      <c r="AK175" s="23"/>
      <c r="AL175" s="24"/>
      <c r="AM175" s="25"/>
      <c r="AN175" s="26"/>
      <c r="AO175" s="376"/>
      <c r="AP175" s="377"/>
      <c r="AQ175" s="9"/>
      <c r="AR175" s="10"/>
      <c r="AS175" s="380"/>
      <c r="AT175" s="381"/>
      <c r="AU175" s="353"/>
      <c r="AV175" s="380"/>
      <c r="AW175" s="381"/>
      <c r="AY175" s="416"/>
      <c r="AZ175" s="416"/>
    </row>
    <row r="176" spans="1:52" ht="9" hidden="1" customHeight="1">
      <c r="A176" s="417"/>
      <c r="B176" s="393"/>
      <c r="C176" s="399"/>
      <c r="D176" s="401"/>
      <c r="E176" s="382">
        <f>AH140</f>
        <v>0</v>
      </c>
      <c r="F176" s="387" t="s">
        <v>27</v>
      </c>
      <c r="G176" s="383">
        <f>AF140</f>
        <v>0</v>
      </c>
      <c r="H176" s="382">
        <f>AH144</f>
        <v>0</v>
      </c>
      <c r="I176" s="387" t="s">
        <v>27</v>
      </c>
      <c r="J176" s="383">
        <f>AF144</f>
        <v>0</v>
      </c>
      <c r="K176" s="382">
        <f>AH148</f>
        <v>0</v>
      </c>
      <c r="L176" s="387" t="s">
        <v>27</v>
      </c>
      <c r="M176" s="383">
        <f>AF148</f>
        <v>0</v>
      </c>
      <c r="N176" s="382">
        <f>AH152</f>
        <v>0</v>
      </c>
      <c r="O176" s="387" t="s">
        <v>27</v>
      </c>
      <c r="P176" s="383">
        <f>AF152</f>
        <v>0</v>
      </c>
      <c r="Q176" s="382">
        <f>AH156</f>
        <v>0</v>
      </c>
      <c r="R176" s="387" t="s">
        <v>27</v>
      </c>
      <c r="S176" s="383">
        <f>AF172</f>
        <v>0</v>
      </c>
      <c r="T176" s="531">
        <f>AH160</f>
        <v>0</v>
      </c>
      <c r="U176" s="532" t="s">
        <v>27</v>
      </c>
      <c r="V176" s="326">
        <f>AF160</f>
        <v>0</v>
      </c>
      <c r="W176" s="382">
        <f>AH164</f>
        <v>0</v>
      </c>
      <c r="X176" s="387" t="s">
        <v>27</v>
      </c>
      <c r="Y176" s="383">
        <f>AF164</f>
        <v>0</v>
      </c>
      <c r="Z176" s="382">
        <f>AH168</f>
        <v>0</v>
      </c>
      <c r="AA176" s="359" t="s">
        <v>27</v>
      </c>
      <c r="AB176" s="383">
        <f>AF168</f>
        <v>0</v>
      </c>
      <c r="AC176" s="382">
        <f>AH172</f>
        <v>0</v>
      </c>
      <c r="AD176" s="387" t="s">
        <v>27</v>
      </c>
      <c r="AE176" s="383">
        <f>AF172</f>
        <v>0</v>
      </c>
      <c r="AF176" s="382"/>
      <c r="AG176" s="387"/>
      <c r="AH176" s="383"/>
      <c r="AI176" s="382">
        <f>E175+H175+K175+N175+Q175+AF175+T175+W175+Z175+AC175</f>
        <v>0</v>
      </c>
      <c r="AJ176" s="387" t="s">
        <v>27</v>
      </c>
      <c r="AK176" s="383">
        <f>G175+J175+M175+P175+S175+AH175+V175+Y175+AB175+AE175</f>
        <v>0</v>
      </c>
      <c r="AL176" s="382">
        <f>E176+H176+K176+N176+Q176+AF176+T176+W176+Z176+AC176+AF176</f>
        <v>0</v>
      </c>
      <c r="AM176" s="387" t="s">
        <v>27</v>
      </c>
      <c r="AN176" s="383">
        <f>G176+J176+M176+P176+S176+AH176+V176+Y176+AB176+AE176+AH176</f>
        <v>0</v>
      </c>
      <c r="AO176" s="358"/>
      <c r="AP176" s="360"/>
      <c r="AQ176" s="9"/>
      <c r="AR176" s="10"/>
      <c r="AS176" s="382"/>
      <c r="AT176" s="383"/>
      <c r="AU176" s="386"/>
      <c r="AV176" s="382"/>
      <c r="AW176" s="383"/>
      <c r="AY176" s="417"/>
      <c r="AZ176" s="417"/>
    </row>
    <row r="177" spans="1:52" ht="9" hidden="1" customHeight="1">
      <c r="A177" s="417"/>
      <c r="B177" s="393"/>
      <c r="C177" s="399"/>
      <c r="D177" s="401"/>
      <c r="E177" s="382"/>
      <c r="F177" s="387"/>
      <c r="G177" s="383"/>
      <c r="H177" s="382"/>
      <c r="I177" s="387"/>
      <c r="J177" s="383"/>
      <c r="K177" s="382"/>
      <c r="L177" s="387"/>
      <c r="M177" s="383"/>
      <c r="N177" s="382"/>
      <c r="O177" s="387"/>
      <c r="P177" s="383"/>
      <c r="Q177" s="382"/>
      <c r="R177" s="387"/>
      <c r="S177" s="383"/>
      <c r="T177" s="531"/>
      <c r="U177" s="532"/>
      <c r="V177" s="326"/>
      <c r="W177" s="382"/>
      <c r="X177" s="387"/>
      <c r="Y177" s="383"/>
      <c r="Z177" s="382"/>
      <c r="AA177" s="359"/>
      <c r="AB177" s="383"/>
      <c r="AC177" s="382"/>
      <c r="AD177" s="387"/>
      <c r="AE177" s="383"/>
      <c r="AF177" s="382"/>
      <c r="AG177" s="387"/>
      <c r="AH177" s="383"/>
      <c r="AI177" s="382"/>
      <c r="AJ177" s="387"/>
      <c r="AK177" s="383"/>
      <c r="AL177" s="382"/>
      <c r="AM177" s="387"/>
      <c r="AN177" s="383"/>
      <c r="AO177" s="358"/>
      <c r="AP177" s="360"/>
      <c r="AQ177" s="9"/>
      <c r="AR177" s="10"/>
      <c r="AS177" s="382"/>
      <c r="AT177" s="383"/>
      <c r="AU177" s="386"/>
      <c r="AV177" s="382"/>
      <c r="AW177" s="383"/>
      <c r="AY177" s="417"/>
      <c r="AZ177" s="417"/>
    </row>
    <row r="178" spans="1:52" ht="9" hidden="1" customHeight="1">
      <c r="A178" s="418"/>
      <c r="B178" s="394"/>
      <c r="C178" s="400"/>
      <c r="D178" s="402"/>
      <c r="E178" s="27"/>
      <c r="F178" s="28"/>
      <c r="G178" s="29"/>
      <c r="H178" s="27"/>
      <c r="I178" s="28"/>
      <c r="J178" s="29"/>
      <c r="K178" s="27"/>
      <c r="L178" s="28"/>
      <c r="M178" s="29"/>
      <c r="N178" s="27"/>
      <c r="O178" s="28"/>
      <c r="P178" s="29"/>
      <c r="Q178" s="27"/>
      <c r="R178" s="28"/>
      <c r="S178" s="29"/>
      <c r="T178" s="149"/>
      <c r="U178" s="150"/>
      <c r="V178" s="151"/>
      <c r="W178" s="27"/>
      <c r="X178" s="28"/>
      <c r="Y178" s="29"/>
      <c r="Z178" s="27"/>
      <c r="AA178" s="31"/>
      <c r="AB178" s="29"/>
      <c r="AC178" s="27"/>
      <c r="AD178" s="28"/>
      <c r="AE178" s="29"/>
      <c r="AF178" s="27"/>
      <c r="AG178" s="28"/>
      <c r="AH178" s="29"/>
      <c r="AI178" s="27"/>
      <c r="AJ178" s="28"/>
      <c r="AK178" s="29"/>
      <c r="AL178" s="366">
        <f>AL176-AN176</f>
        <v>0</v>
      </c>
      <c r="AM178" s="367"/>
      <c r="AN178" s="368"/>
      <c r="AO178" s="378"/>
      <c r="AP178" s="379"/>
      <c r="AQ178" s="9"/>
      <c r="AR178" s="10"/>
      <c r="AS178" s="384"/>
      <c r="AT178" s="385"/>
      <c r="AU178" s="354"/>
      <c r="AV178" s="384"/>
      <c r="AW178" s="385"/>
      <c r="AY178" s="418"/>
      <c r="AZ178" s="418"/>
    </row>
    <row r="179" spans="1:52" ht="9" customHeight="1">
      <c r="A179" s="33"/>
      <c r="B179" s="1"/>
      <c r="C179" s="140"/>
      <c r="D179" s="141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"/>
      <c r="U179" s="1"/>
      <c r="V179" s="1"/>
      <c r="W179" s="16"/>
      <c r="X179" s="16"/>
      <c r="Y179" s="16"/>
      <c r="Z179" s="16"/>
      <c r="AA179" s="14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34"/>
      <c r="AM179" s="34"/>
      <c r="AN179" s="34"/>
      <c r="AO179" s="16"/>
      <c r="AP179" s="16"/>
      <c r="AQ179" s="10"/>
      <c r="AR179" s="10"/>
      <c r="AS179" s="16"/>
      <c r="AT179" s="16"/>
      <c r="AU179" s="10"/>
      <c r="AV179" s="16"/>
      <c r="AW179" s="16"/>
      <c r="AY179" s="33"/>
      <c r="AZ179" s="33"/>
    </row>
    <row r="180" spans="1:52" ht="13.5">
      <c r="B180" t="s">
        <v>87</v>
      </c>
    </row>
    <row r="181" spans="1:52" ht="5.25" customHeight="1"/>
    <row r="182" spans="1:52" s="4" customFormat="1" ht="15" customHeight="1">
      <c r="B182" s="3" t="s">
        <v>85</v>
      </c>
      <c r="C182" s="2" t="s">
        <v>13</v>
      </c>
      <c r="D182" s="13" t="s">
        <v>10</v>
      </c>
      <c r="E182" s="407">
        <v>1</v>
      </c>
      <c r="F182" s="408"/>
      <c r="G182" s="409"/>
      <c r="H182" s="407">
        <v>2</v>
      </c>
      <c r="I182" s="408"/>
      <c r="J182" s="409"/>
      <c r="K182" s="407">
        <v>3</v>
      </c>
      <c r="L182" s="408"/>
      <c r="M182" s="409"/>
      <c r="N182" s="407">
        <v>4</v>
      </c>
      <c r="O182" s="408"/>
      <c r="P182" s="409"/>
      <c r="Q182" s="407">
        <v>5</v>
      </c>
      <c r="R182" s="408"/>
      <c r="S182" s="409"/>
      <c r="T182" s="407">
        <v>6</v>
      </c>
      <c r="U182" s="408"/>
      <c r="V182" s="409"/>
      <c r="W182" s="407">
        <v>7</v>
      </c>
      <c r="X182" s="408"/>
      <c r="Y182" s="409"/>
      <c r="Z182" s="413">
        <v>8</v>
      </c>
      <c r="AA182" s="414"/>
      <c r="AB182" s="415"/>
      <c r="AC182" s="407">
        <v>9</v>
      </c>
      <c r="AD182" s="408"/>
      <c r="AE182" s="409"/>
      <c r="AF182" s="407">
        <v>10</v>
      </c>
      <c r="AG182" s="408"/>
      <c r="AH182" s="409"/>
      <c r="AI182" s="407" t="s">
        <v>11</v>
      </c>
      <c r="AJ182" s="408"/>
      <c r="AK182" s="409"/>
      <c r="AL182" s="410" t="s">
        <v>14</v>
      </c>
      <c r="AM182" s="411"/>
      <c r="AN182" s="412"/>
      <c r="AO182" s="407" t="s">
        <v>12</v>
      </c>
      <c r="AP182" s="409"/>
      <c r="AQ182" s="11"/>
      <c r="AR182" s="12"/>
    </row>
    <row r="183" spans="1:52" ht="9" customHeight="1">
      <c r="A183" s="365" t="e">
        <f>VLOOKUP(AY183,otoko,2)</f>
        <v>#REF!</v>
      </c>
      <c r="B183" s="392">
        <v>1</v>
      </c>
      <c r="C183" s="403" t="e">
        <f>VLOOKUP(A183,MLIST,2,TRUE)&amp;"　"&amp;VLOOKUP(A183,MLIST,3,TRUE)</f>
        <v>#REF!</v>
      </c>
      <c r="D183" s="405" t="e">
        <f>VLOOKUP(A183,MLIST,4,TRUE)</f>
        <v>#REF!</v>
      </c>
      <c r="E183" s="21">
        <f>IF(E184&gt;G184,1,0)</f>
        <v>0</v>
      </c>
      <c r="F183" s="22"/>
      <c r="G183" s="23">
        <f>IF(G184&gt;E184,1,0)</f>
        <v>0</v>
      </c>
      <c r="H183" s="21">
        <f>IF(H184&gt;J184,1,0)</f>
        <v>0</v>
      </c>
      <c r="I183" s="22"/>
      <c r="J183" s="23">
        <f>IF(J184&gt;H184,1,0)</f>
        <v>0</v>
      </c>
      <c r="K183" s="21">
        <f>IF(K184&gt;M184,1,0)</f>
        <v>0</v>
      </c>
      <c r="L183" s="22"/>
      <c r="M183" s="23">
        <f>IF(M184&gt;K184,1,0)</f>
        <v>0</v>
      </c>
      <c r="N183" s="21">
        <f>IF(N184&gt;P184,1,0)</f>
        <v>0</v>
      </c>
      <c r="O183" s="22"/>
      <c r="P183" s="23">
        <f>IF(P184&gt;N184,1,0)</f>
        <v>0</v>
      </c>
      <c r="Q183" s="21">
        <f>IF(Q184&gt;S184,1,0)</f>
        <v>0</v>
      </c>
      <c r="R183" s="22"/>
      <c r="S183" s="23">
        <f>IF(S184&gt;Q184,1,0)</f>
        <v>0</v>
      </c>
      <c r="T183" s="146">
        <f>IF(T184&gt;V184,1,0)</f>
        <v>0</v>
      </c>
      <c r="U183" s="147"/>
      <c r="V183" s="148">
        <f>IF(V184&gt;T184,1,0)</f>
        <v>0</v>
      </c>
      <c r="W183" s="21">
        <f>IF(W184&gt;Y184,1,0)</f>
        <v>0</v>
      </c>
      <c r="X183" s="22"/>
      <c r="Y183" s="23">
        <f>IF(Y184&gt;W184,1,0)</f>
        <v>0</v>
      </c>
      <c r="Z183" s="21">
        <f>IF(Z184&gt;AB184,1,0)</f>
        <v>0</v>
      </c>
      <c r="AA183" s="22"/>
      <c r="AB183" s="23">
        <f>IF(AB184&gt;Z184,1,0)</f>
        <v>0</v>
      </c>
      <c r="AC183" s="21">
        <f>IF(AC184&gt;AE184,1,0)</f>
        <v>0</v>
      </c>
      <c r="AD183" s="22"/>
      <c r="AE183" s="23">
        <f>IF(AE184&gt;AC184,1,0)</f>
        <v>0</v>
      </c>
      <c r="AF183" s="21">
        <f>IF(AF184&gt;AH184,1,0)</f>
        <v>0</v>
      </c>
      <c r="AG183" s="22"/>
      <c r="AH183" s="23">
        <f>IF(AH184&gt;AF184,1,0)</f>
        <v>0</v>
      </c>
      <c r="AI183" s="21"/>
      <c r="AJ183" s="22"/>
      <c r="AK183" s="23"/>
      <c r="AL183" s="24"/>
      <c r="AM183" s="25"/>
      <c r="AN183" s="26"/>
      <c r="AO183" s="376" t="e">
        <f>RANK(AV183,AV$183:AW$222)</f>
        <v>#DIV/0!</v>
      </c>
      <c r="AP183" s="377"/>
      <c r="AQ183" s="9"/>
      <c r="AR183" s="10"/>
      <c r="AS183" s="380" t="e">
        <f>AI184/(AI184+AK184)</f>
        <v>#DIV/0!</v>
      </c>
      <c r="AT183" s="381"/>
      <c r="AU183" s="353"/>
      <c r="AV183" s="380" t="e">
        <f>AS183+AU183</f>
        <v>#DIV/0!</v>
      </c>
      <c r="AW183" s="381"/>
      <c r="AY183" s="365"/>
      <c r="AZ183" s="365"/>
    </row>
    <row r="184" spans="1:52" ht="9" customHeight="1">
      <c r="A184" s="365"/>
      <c r="B184" s="393"/>
      <c r="C184" s="404"/>
      <c r="D184" s="406"/>
      <c r="E184" s="382"/>
      <c r="F184" s="387"/>
      <c r="G184" s="383"/>
      <c r="H184" s="382"/>
      <c r="I184" s="387" t="s">
        <v>27</v>
      </c>
      <c r="J184" s="383"/>
      <c r="K184" s="382"/>
      <c r="L184" s="387" t="s">
        <v>27</v>
      </c>
      <c r="M184" s="383"/>
      <c r="N184" s="382"/>
      <c r="O184" s="387" t="s">
        <v>27</v>
      </c>
      <c r="P184" s="383"/>
      <c r="Q184" s="382"/>
      <c r="R184" s="387" t="s">
        <v>27</v>
      </c>
      <c r="S184" s="383"/>
      <c r="T184" s="531"/>
      <c r="U184" s="532" t="s">
        <v>27</v>
      </c>
      <c r="V184" s="326"/>
      <c r="W184" s="382"/>
      <c r="X184" s="387" t="s">
        <v>27</v>
      </c>
      <c r="Y184" s="383"/>
      <c r="Z184" s="382"/>
      <c r="AA184" s="359" t="s">
        <v>27</v>
      </c>
      <c r="AB184" s="383"/>
      <c r="AC184" s="382"/>
      <c r="AD184" s="387" t="s">
        <v>27</v>
      </c>
      <c r="AE184" s="383"/>
      <c r="AF184" s="382"/>
      <c r="AG184" s="387" t="s">
        <v>27</v>
      </c>
      <c r="AH184" s="383"/>
      <c r="AI184" s="382">
        <f>E183+H183+K183+N183+Q183+AF183+T183+W183+Z183+AC183</f>
        <v>0</v>
      </c>
      <c r="AJ184" s="387" t="s">
        <v>27</v>
      </c>
      <c r="AK184" s="383">
        <f>G183+J183+M183+P183+S183+AH183+V183+Y183+AB183+AE183</f>
        <v>0</v>
      </c>
      <c r="AL184" s="382">
        <f>E184+H184+K184+N184+Q184+AF184+T184+W184+Z184+AC184+AF184</f>
        <v>0</v>
      </c>
      <c r="AM184" s="387" t="s">
        <v>27</v>
      </c>
      <c r="AN184" s="383">
        <f>G184+J184+M184+P184+S184+AH184+V184+Y184+AB184+AE184+AH184</f>
        <v>0</v>
      </c>
      <c r="AO184" s="358"/>
      <c r="AP184" s="360"/>
      <c r="AQ184" s="9"/>
      <c r="AR184" s="10"/>
      <c r="AS184" s="382"/>
      <c r="AT184" s="383"/>
      <c r="AU184" s="386"/>
      <c r="AV184" s="382"/>
      <c r="AW184" s="383"/>
      <c r="AY184" s="365"/>
      <c r="AZ184" s="365"/>
    </row>
    <row r="185" spans="1:52" ht="9" customHeight="1">
      <c r="A185" s="365" t="e">
        <f>VLOOKUP(AY185,otoko,2)</f>
        <v>#REF!</v>
      </c>
      <c r="B185" s="393"/>
      <c r="C185" s="399" t="e">
        <f>VLOOKUP(A185,MLIST,2,TRUE)&amp;"　"&amp;VLOOKUP(A185,MLIST,3,TRUE)</f>
        <v>#REF!</v>
      </c>
      <c r="D185" s="401" t="e">
        <f>VLOOKUP(A185,MLIST,4,TRUE)</f>
        <v>#REF!</v>
      </c>
      <c r="E185" s="382"/>
      <c r="F185" s="387"/>
      <c r="G185" s="383"/>
      <c r="H185" s="382"/>
      <c r="I185" s="387"/>
      <c r="J185" s="383"/>
      <c r="K185" s="382"/>
      <c r="L185" s="387"/>
      <c r="M185" s="383"/>
      <c r="N185" s="382"/>
      <c r="O185" s="387"/>
      <c r="P185" s="383"/>
      <c r="Q185" s="382"/>
      <c r="R185" s="387"/>
      <c r="S185" s="383"/>
      <c r="T185" s="531"/>
      <c r="U185" s="532"/>
      <c r="V185" s="326"/>
      <c r="W185" s="382"/>
      <c r="X185" s="387"/>
      <c r="Y185" s="383"/>
      <c r="Z185" s="382"/>
      <c r="AA185" s="359"/>
      <c r="AB185" s="383"/>
      <c r="AC185" s="382"/>
      <c r="AD185" s="387"/>
      <c r="AE185" s="383"/>
      <c r="AF185" s="382"/>
      <c r="AG185" s="387"/>
      <c r="AH185" s="383"/>
      <c r="AI185" s="382"/>
      <c r="AJ185" s="387"/>
      <c r="AK185" s="383"/>
      <c r="AL185" s="382"/>
      <c r="AM185" s="387"/>
      <c r="AN185" s="383"/>
      <c r="AO185" s="358"/>
      <c r="AP185" s="360"/>
      <c r="AQ185" s="9"/>
      <c r="AR185" s="10"/>
      <c r="AS185" s="382"/>
      <c r="AT185" s="383"/>
      <c r="AU185" s="386"/>
      <c r="AV185" s="382"/>
      <c r="AW185" s="383"/>
      <c r="AY185" s="365"/>
      <c r="AZ185" s="365"/>
    </row>
    <row r="186" spans="1:52" ht="9" customHeight="1">
      <c r="A186" s="365"/>
      <c r="B186" s="394"/>
      <c r="C186" s="400"/>
      <c r="D186" s="402"/>
      <c r="E186" s="27"/>
      <c r="F186" s="28"/>
      <c r="G186" s="29"/>
      <c r="H186" s="27"/>
      <c r="I186" s="28"/>
      <c r="J186" s="29"/>
      <c r="K186" s="27"/>
      <c r="L186" s="28"/>
      <c r="M186" s="29"/>
      <c r="N186" s="27"/>
      <c r="O186" s="28"/>
      <c r="P186" s="29"/>
      <c r="Q186" s="27"/>
      <c r="R186" s="28"/>
      <c r="S186" s="29"/>
      <c r="T186" s="149"/>
      <c r="U186" s="150"/>
      <c r="V186" s="151"/>
      <c r="W186" s="27"/>
      <c r="X186" s="28"/>
      <c r="Y186" s="29"/>
      <c r="Z186" s="27"/>
      <c r="AA186" s="31"/>
      <c r="AB186" s="29"/>
      <c r="AC186" s="27"/>
      <c r="AD186" s="28"/>
      <c r="AE186" s="29"/>
      <c r="AF186" s="27"/>
      <c r="AG186" s="28"/>
      <c r="AH186" s="29"/>
      <c r="AI186" s="27"/>
      <c r="AJ186" s="28"/>
      <c r="AK186" s="29"/>
      <c r="AL186" s="366">
        <f>AL184-AN184</f>
        <v>0</v>
      </c>
      <c r="AM186" s="367"/>
      <c r="AN186" s="368"/>
      <c r="AO186" s="378"/>
      <c r="AP186" s="379"/>
      <c r="AQ186" s="9"/>
      <c r="AR186" s="10"/>
      <c r="AS186" s="384"/>
      <c r="AT186" s="385"/>
      <c r="AU186" s="354"/>
      <c r="AV186" s="384"/>
      <c r="AW186" s="385"/>
      <c r="AY186" s="365"/>
      <c r="AZ186" s="365"/>
    </row>
    <row r="187" spans="1:52" ht="9" customHeight="1">
      <c r="A187" s="365">
        <v>613</v>
      </c>
      <c r="B187" s="392">
        <v>2</v>
      </c>
      <c r="C187" s="403" t="e">
        <f>VLOOKUP(A187,MLIST,2,TRUE)&amp;"　"&amp;VLOOKUP(A187,MLIST,3,TRUE)</f>
        <v>#REF!</v>
      </c>
      <c r="D187" s="405" t="e">
        <f>VLOOKUP(A187,MLIST,4,TRUE)</f>
        <v>#REF!</v>
      </c>
      <c r="E187" s="21">
        <f>IF(E188&gt;G188,1,0)</f>
        <v>0</v>
      </c>
      <c r="F187" s="22"/>
      <c r="G187" s="23">
        <f>IF(G188&gt;E188,1,0)</f>
        <v>0</v>
      </c>
      <c r="H187" s="21">
        <f>IF(H188&gt;J188,1,0)</f>
        <v>0</v>
      </c>
      <c r="I187" s="22"/>
      <c r="J187" s="23">
        <f>IF(J188&gt;H188,1,0)</f>
        <v>0</v>
      </c>
      <c r="K187" s="21">
        <f>IF(K188&gt;M188,1,0)</f>
        <v>0</v>
      </c>
      <c r="L187" s="22"/>
      <c r="M187" s="23">
        <f>IF(M188&gt;K188,1,0)</f>
        <v>0</v>
      </c>
      <c r="N187" s="21">
        <f>IF(N188&gt;P188,1,0)</f>
        <v>0</v>
      </c>
      <c r="O187" s="22"/>
      <c r="P187" s="23">
        <f>IF(P188&gt;N188,1,0)</f>
        <v>0</v>
      </c>
      <c r="Q187" s="21">
        <f>IF(Q188&gt;S188,1,0)</f>
        <v>0</v>
      </c>
      <c r="R187" s="22"/>
      <c r="S187" s="23">
        <f>IF(S188&gt;Q188,1,0)</f>
        <v>0</v>
      </c>
      <c r="T187" s="146">
        <f>IF(T188&gt;V188,1,0)</f>
        <v>0</v>
      </c>
      <c r="U187" s="147"/>
      <c r="V187" s="148">
        <f>IF(V188&gt;T188,1,0)</f>
        <v>0</v>
      </c>
      <c r="W187" s="21">
        <f>IF(W188&gt;Y188,1,0)</f>
        <v>0</v>
      </c>
      <c r="X187" s="22"/>
      <c r="Y187" s="23">
        <f>IF(Y188&gt;W188,1,0)</f>
        <v>0</v>
      </c>
      <c r="Z187" s="21">
        <f>IF(Z188&gt;AB188,1,0)</f>
        <v>0</v>
      </c>
      <c r="AA187" s="22"/>
      <c r="AB187" s="23">
        <f>IF(AB188&gt;Z188,1,0)</f>
        <v>0</v>
      </c>
      <c r="AC187" s="21">
        <f>IF(AC188&gt;AE188,1,0)</f>
        <v>0</v>
      </c>
      <c r="AD187" s="22"/>
      <c r="AE187" s="23">
        <f>IF(AE188&gt;AC188,1,0)</f>
        <v>0</v>
      </c>
      <c r="AF187" s="21">
        <f>IF(AF188&gt;AH188,1,0)</f>
        <v>0</v>
      </c>
      <c r="AG187" s="22"/>
      <c r="AH187" s="23">
        <f>IF(AH188&gt;AF188,1,0)</f>
        <v>0</v>
      </c>
      <c r="AI187" s="21"/>
      <c r="AJ187" s="22"/>
      <c r="AK187" s="23"/>
      <c r="AL187" s="24"/>
      <c r="AM187" s="25"/>
      <c r="AN187" s="26"/>
      <c r="AO187" s="376" t="e">
        <f>RANK(AV187,AV$183:AW$222)</f>
        <v>#DIV/0!</v>
      </c>
      <c r="AP187" s="377"/>
      <c r="AQ187" s="9"/>
      <c r="AR187" s="10"/>
      <c r="AS187" s="380" t="e">
        <f>AI188/(AI188+AK188)</f>
        <v>#DIV/0!</v>
      </c>
      <c r="AT187" s="381"/>
      <c r="AU187" s="353"/>
      <c r="AV187" s="380" t="e">
        <f>AS187+AU187</f>
        <v>#DIV/0!</v>
      </c>
      <c r="AW187" s="381"/>
      <c r="AY187" s="365"/>
      <c r="AZ187" s="365"/>
    </row>
    <row r="188" spans="1:52" ht="9" customHeight="1">
      <c r="A188" s="365"/>
      <c r="B188" s="393"/>
      <c r="C188" s="404"/>
      <c r="D188" s="406"/>
      <c r="E188" s="382">
        <f>J184</f>
        <v>0</v>
      </c>
      <c r="F188" s="387" t="s">
        <v>27</v>
      </c>
      <c r="G188" s="383">
        <f>H184</f>
        <v>0</v>
      </c>
      <c r="H188" s="382"/>
      <c r="I188" s="387"/>
      <c r="J188" s="383"/>
      <c r="K188" s="382"/>
      <c r="L188" s="387" t="s">
        <v>27</v>
      </c>
      <c r="M188" s="383"/>
      <c r="N188" s="382"/>
      <c r="O188" s="387" t="s">
        <v>27</v>
      </c>
      <c r="P188" s="383"/>
      <c r="Q188" s="382"/>
      <c r="R188" s="387" t="s">
        <v>27</v>
      </c>
      <c r="S188" s="383"/>
      <c r="T188" s="531"/>
      <c r="U188" s="532" t="s">
        <v>27</v>
      </c>
      <c r="V188" s="326"/>
      <c r="W188" s="382"/>
      <c r="X188" s="387" t="s">
        <v>27</v>
      </c>
      <c r="Y188" s="383"/>
      <c r="Z188" s="382"/>
      <c r="AA188" s="359" t="s">
        <v>27</v>
      </c>
      <c r="AB188" s="383"/>
      <c r="AC188" s="382"/>
      <c r="AD188" s="387" t="s">
        <v>27</v>
      </c>
      <c r="AE188" s="383"/>
      <c r="AF188" s="382"/>
      <c r="AG188" s="387" t="s">
        <v>27</v>
      </c>
      <c r="AH188" s="383"/>
      <c r="AI188" s="382">
        <f>E187+H187+K187+N187+Q187+AF187+T187+W187+Z187+AC187</f>
        <v>0</v>
      </c>
      <c r="AJ188" s="387" t="s">
        <v>27</v>
      </c>
      <c r="AK188" s="383">
        <f>G187+J187+M187+P187+S187+AH187+V187+Y187+AB187+AE187</f>
        <v>0</v>
      </c>
      <c r="AL188" s="382">
        <f>E188+H188+K188+N188+Q188+AF188+T188+W188+Z188+AC188+AF188</f>
        <v>0</v>
      </c>
      <c r="AM188" s="387" t="s">
        <v>27</v>
      </c>
      <c r="AN188" s="383">
        <f>G188+J188+M188+P188+S188+AH188+V188+Y188+AB188+AE188+AH188</f>
        <v>0</v>
      </c>
      <c r="AO188" s="358"/>
      <c r="AP188" s="360"/>
      <c r="AQ188" s="9"/>
      <c r="AR188" s="10"/>
      <c r="AS188" s="382"/>
      <c r="AT188" s="383"/>
      <c r="AU188" s="386"/>
      <c r="AV188" s="382"/>
      <c r="AW188" s="383"/>
      <c r="AY188" s="365"/>
      <c r="AZ188" s="365"/>
    </row>
    <row r="189" spans="1:52" ht="9" customHeight="1">
      <c r="A189" s="365">
        <v>356</v>
      </c>
      <c r="B189" s="393"/>
      <c r="C189" s="399" t="e">
        <f>VLOOKUP(A189,MLIST,2,TRUE)&amp;"　"&amp;VLOOKUP(A189,MLIST,3,TRUE)</f>
        <v>#REF!</v>
      </c>
      <c r="D189" s="401" t="e">
        <f>VLOOKUP(A189,MLIST,4,TRUE)</f>
        <v>#REF!</v>
      </c>
      <c r="E189" s="382"/>
      <c r="F189" s="387"/>
      <c r="G189" s="383"/>
      <c r="H189" s="382"/>
      <c r="I189" s="387"/>
      <c r="J189" s="383"/>
      <c r="K189" s="382"/>
      <c r="L189" s="387"/>
      <c r="M189" s="383"/>
      <c r="N189" s="382"/>
      <c r="O189" s="387"/>
      <c r="P189" s="383"/>
      <c r="Q189" s="382"/>
      <c r="R189" s="387"/>
      <c r="S189" s="383"/>
      <c r="T189" s="531"/>
      <c r="U189" s="532"/>
      <c r="V189" s="326"/>
      <c r="W189" s="382"/>
      <c r="X189" s="387"/>
      <c r="Y189" s="383"/>
      <c r="Z189" s="382"/>
      <c r="AA189" s="359"/>
      <c r="AB189" s="383"/>
      <c r="AC189" s="382"/>
      <c r="AD189" s="387"/>
      <c r="AE189" s="383"/>
      <c r="AF189" s="382"/>
      <c r="AG189" s="387"/>
      <c r="AH189" s="383"/>
      <c r="AI189" s="382"/>
      <c r="AJ189" s="387"/>
      <c r="AK189" s="383"/>
      <c r="AL189" s="382"/>
      <c r="AM189" s="387"/>
      <c r="AN189" s="383"/>
      <c r="AO189" s="358"/>
      <c r="AP189" s="360"/>
      <c r="AQ189" s="9"/>
      <c r="AR189" s="10"/>
      <c r="AS189" s="382"/>
      <c r="AT189" s="383"/>
      <c r="AU189" s="386"/>
      <c r="AV189" s="382"/>
      <c r="AW189" s="383"/>
      <c r="AY189" s="365"/>
      <c r="AZ189" s="365"/>
    </row>
    <row r="190" spans="1:52" ht="9" customHeight="1">
      <c r="A190" s="365"/>
      <c r="B190" s="394"/>
      <c r="C190" s="400"/>
      <c r="D190" s="402"/>
      <c r="E190" s="27"/>
      <c r="F190" s="28"/>
      <c r="G190" s="29"/>
      <c r="H190" s="27"/>
      <c r="I190" s="28"/>
      <c r="J190" s="29"/>
      <c r="K190" s="27"/>
      <c r="L190" s="28"/>
      <c r="M190" s="29"/>
      <c r="N190" s="27"/>
      <c r="O190" s="28"/>
      <c r="P190" s="29"/>
      <c r="Q190" s="27"/>
      <c r="R190" s="28"/>
      <c r="S190" s="29"/>
      <c r="T190" s="149"/>
      <c r="U190" s="150"/>
      <c r="V190" s="151"/>
      <c r="W190" s="27"/>
      <c r="X190" s="28"/>
      <c r="Y190" s="29"/>
      <c r="Z190" s="27"/>
      <c r="AA190" s="31"/>
      <c r="AB190" s="29"/>
      <c r="AC190" s="27"/>
      <c r="AD190" s="28"/>
      <c r="AE190" s="29"/>
      <c r="AF190" s="27"/>
      <c r="AG190" s="28"/>
      <c r="AH190" s="29"/>
      <c r="AI190" s="27"/>
      <c r="AJ190" s="28"/>
      <c r="AK190" s="29"/>
      <c r="AL190" s="366">
        <f>AL188-AN188</f>
        <v>0</v>
      </c>
      <c r="AM190" s="367"/>
      <c r="AN190" s="368"/>
      <c r="AO190" s="378"/>
      <c r="AP190" s="379"/>
      <c r="AQ190" s="9"/>
      <c r="AR190" s="10"/>
      <c r="AS190" s="384"/>
      <c r="AT190" s="385"/>
      <c r="AU190" s="354"/>
      <c r="AV190" s="384"/>
      <c r="AW190" s="385"/>
      <c r="AY190" s="365"/>
      <c r="AZ190" s="365"/>
    </row>
    <row r="191" spans="1:52" ht="9" customHeight="1">
      <c r="A191" s="365" t="e">
        <f>VLOOKUP(AY191,otoko,2)</f>
        <v>#REF!</v>
      </c>
      <c r="B191" s="392">
        <v>3</v>
      </c>
      <c r="C191" s="403" t="e">
        <f>VLOOKUP(A191,MLIST,2,TRUE)&amp;"　"&amp;VLOOKUP(A191,MLIST,3,TRUE)</f>
        <v>#REF!</v>
      </c>
      <c r="D191" s="405" t="e">
        <f>VLOOKUP(A191,MLIST,4,TRUE)</f>
        <v>#REF!</v>
      </c>
      <c r="E191" s="21">
        <f>IF(E192&gt;G192,1,0)</f>
        <v>0</v>
      </c>
      <c r="F191" s="22"/>
      <c r="G191" s="23">
        <f>IF(G192&gt;E192,1,0)</f>
        <v>0</v>
      </c>
      <c r="H191" s="21">
        <f>IF(H192&gt;J192,1,0)</f>
        <v>0</v>
      </c>
      <c r="I191" s="22"/>
      <c r="J191" s="23">
        <f>IF(J192&gt;H192,1,0)</f>
        <v>0</v>
      </c>
      <c r="K191" s="21">
        <f>IF(K192&gt;M192,1,0)</f>
        <v>0</v>
      </c>
      <c r="L191" s="22"/>
      <c r="M191" s="23">
        <f>IF(M192&gt;K192,1,0)</f>
        <v>0</v>
      </c>
      <c r="N191" s="21">
        <f>IF(N192&gt;P192,1,0)</f>
        <v>0</v>
      </c>
      <c r="O191" s="22"/>
      <c r="P191" s="23">
        <f>IF(P192&gt;N192,1,0)</f>
        <v>0</v>
      </c>
      <c r="Q191" s="21">
        <f>IF(Q192&gt;S192,1,0)</f>
        <v>0</v>
      </c>
      <c r="R191" s="22"/>
      <c r="S191" s="23">
        <f>IF(S192&gt;Q192,1,0)</f>
        <v>0</v>
      </c>
      <c r="T191" s="146">
        <f>IF(T192&gt;V192,1,0)</f>
        <v>0</v>
      </c>
      <c r="U191" s="147"/>
      <c r="V191" s="148">
        <f>IF(V192&gt;T192,1,0)</f>
        <v>0</v>
      </c>
      <c r="W191" s="21">
        <f>IF(W192&gt;Y192,1,0)</f>
        <v>0</v>
      </c>
      <c r="X191" s="22"/>
      <c r="Y191" s="23">
        <f>IF(Y192&gt;W192,1,0)</f>
        <v>0</v>
      </c>
      <c r="Z191" s="21">
        <f>IF(Z192&gt;AB192,1,0)</f>
        <v>0</v>
      </c>
      <c r="AA191" s="22"/>
      <c r="AB191" s="23">
        <f>IF(AB192&gt;Z192,1,0)</f>
        <v>0</v>
      </c>
      <c r="AC191" s="21">
        <f>IF(AC192&gt;AE192,1,0)</f>
        <v>0</v>
      </c>
      <c r="AD191" s="22"/>
      <c r="AE191" s="23">
        <f>IF(AE192&gt;AC192,1,0)</f>
        <v>0</v>
      </c>
      <c r="AF191" s="21">
        <f>IF(AF192&gt;AH192,1,0)</f>
        <v>0</v>
      </c>
      <c r="AG191" s="22"/>
      <c r="AH191" s="23">
        <f>IF(AH192&gt;AF192,1,0)</f>
        <v>0</v>
      </c>
      <c r="AI191" s="21"/>
      <c r="AJ191" s="22"/>
      <c r="AK191" s="23"/>
      <c r="AL191" s="24"/>
      <c r="AM191" s="25"/>
      <c r="AN191" s="26"/>
      <c r="AO191" s="376" t="e">
        <f>RANK(AV191,AV$183:AW$222)</f>
        <v>#DIV/0!</v>
      </c>
      <c r="AP191" s="377"/>
      <c r="AQ191" s="9"/>
      <c r="AR191" s="10"/>
      <c r="AS191" s="380" t="e">
        <f>AI192/(AI192+AK192)</f>
        <v>#DIV/0!</v>
      </c>
      <c r="AT191" s="381"/>
      <c r="AU191" s="353"/>
      <c r="AV191" s="380" t="e">
        <f>AS191+AU191</f>
        <v>#DIV/0!</v>
      </c>
      <c r="AW191" s="381"/>
      <c r="AY191" s="365"/>
      <c r="AZ191" s="365"/>
    </row>
    <row r="192" spans="1:52" ht="9" customHeight="1">
      <c r="A192" s="365"/>
      <c r="B192" s="393"/>
      <c r="C192" s="404"/>
      <c r="D192" s="406"/>
      <c r="E192" s="382">
        <f>M184</f>
        <v>0</v>
      </c>
      <c r="F192" s="387" t="s">
        <v>27</v>
      </c>
      <c r="G192" s="383">
        <f>K184</f>
        <v>0</v>
      </c>
      <c r="H192" s="382">
        <f>M188</f>
        <v>0</v>
      </c>
      <c r="I192" s="387" t="s">
        <v>27</v>
      </c>
      <c r="J192" s="383">
        <f>K188</f>
        <v>0</v>
      </c>
      <c r="K192" s="382"/>
      <c r="L192" s="387"/>
      <c r="M192" s="383"/>
      <c r="N192" s="382"/>
      <c r="O192" s="387" t="s">
        <v>27</v>
      </c>
      <c r="P192" s="383"/>
      <c r="Q192" s="382"/>
      <c r="R192" s="387" t="s">
        <v>27</v>
      </c>
      <c r="S192" s="383"/>
      <c r="T192" s="531"/>
      <c r="U192" s="532" t="s">
        <v>27</v>
      </c>
      <c r="V192" s="326"/>
      <c r="W192" s="382"/>
      <c r="X192" s="387" t="s">
        <v>27</v>
      </c>
      <c r="Y192" s="383"/>
      <c r="Z192" s="382"/>
      <c r="AA192" s="359" t="s">
        <v>27</v>
      </c>
      <c r="AB192" s="383"/>
      <c r="AC192" s="382"/>
      <c r="AD192" s="387" t="s">
        <v>27</v>
      </c>
      <c r="AE192" s="383"/>
      <c r="AF192" s="382"/>
      <c r="AG192" s="387" t="s">
        <v>27</v>
      </c>
      <c r="AH192" s="383"/>
      <c r="AI192" s="382">
        <f>E191+H191+K191+N191+Q191+AF191+T191+W191+Z191+AC191</f>
        <v>0</v>
      </c>
      <c r="AJ192" s="387" t="s">
        <v>27</v>
      </c>
      <c r="AK192" s="383">
        <f>G191+J191+M191+P191+S191+AH191+V191+Y191+AB191+AE191</f>
        <v>0</v>
      </c>
      <c r="AL192" s="382">
        <f>E192+H192+K192+N192+Q192+AF192+T192+W192+Z192+AC192+AF192</f>
        <v>0</v>
      </c>
      <c r="AM192" s="387" t="s">
        <v>27</v>
      </c>
      <c r="AN192" s="383">
        <f>G192+J192+M192+P192+S192+AH192+V192+Y192+AB192+AE192+AH192</f>
        <v>0</v>
      </c>
      <c r="AO192" s="358"/>
      <c r="AP192" s="360"/>
      <c r="AQ192" s="9"/>
      <c r="AR192" s="10"/>
      <c r="AS192" s="382"/>
      <c r="AT192" s="383"/>
      <c r="AU192" s="386"/>
      <c r="AV192" s="382"/>
      <c r="AW192" s="383"/>
      <c r="AY192" s="365"/>
      <c r="AZ192" s="365"/>
    </row>
    <row r="193" spans="1:52" ht="9" customHeight="1">
      <c r="A193" s="365" t="e">
        <f>VLOOKUP(AY193,otoko,2)</f>
        <v>#REF!</v>
      </c>
      <c r="B193" s="393"/>
      <c r="C193" s="399" t="e">
        <f>VLOOKUP(A193,MLIST,2,TRUE)&amp;"　"&amp;VLOOKUP(A193,MLIST,3,TRUE)</f>
        <v>#REF!</v>
      </c>
      <c r="D193" s="401" t="e">
        <f>VLOOKUP(A193,MLIST,4,TRUE)</f>
        <v>#REF!</v>
      </c>
      <c r="E193" s="382"/>
      <c r="F193" s="387"/>
      <c r="G193" s="383"/>
      <c r="H193" s="382"/>
      <c r="I193" s="387"/>
      <c r="J193" s="383"/>
      <c r="K193" s="382"/>
      <c r="L193" s="387"/>
      <c r="M193" s="383"/>
      <c r="N193" s="382"/>
      <c r="O193" s="387"/>
      <c r="P193" s="383"/>
      <c r="Q193" s="382"/>
      <c r="R193" s="387"/>
      <c r="S193" s="383"/>
      <c r="T193" s="531"/>
      <c r="U193" s="532"/>
      <c r="V193" s="326"/>
      <c r="W193" s="382"/>
      <c r="X193" s="387"/>
      <c r="Y193" s="383"/>
      <c r="Z193" s="382"/>
      <c r="AA193" s="359"/>
      <c r="AB193" s="383"/>
      <c r="AC193" s="382"/>
      <c r="AD193" s="387"/>
      <c r="AE193" s="383"/>
      <c r="AF193" s="382"/>
      <c r="AG193" s="387"/>
      <c r="AH193" s="383"/>
      <c r="AI193" s="382"/>
      <c r="AJ193" s="387"/>
      <c r="AK193" s="383"/>
      <c r="AL193" s="382"/>
      <c r="AM193" s="387"/>
      <c r="AN193" s="383"/>
      <c r="AO193" s="358"/>
      <c r="AP193" s="360"/>
      <c r="AQ193" s="9"/>
      <c r="AR193" s="10"/>
      <c r="AS193" s="382"/>
      <c r="AT193" s="383"/>
      <c r="AU193" s="386"/>
      <c r="AV193" s="382"/>
      <c r="AW193" s="383"/>
      <c r="AY193" s="365"/>
      <c r="AZ193" s="365"/>
    </row>
    <row r="194" spans="1:52" ht="9" customHeight="1">
      <c r="A194" s="365"/>
      <c r="B194" s="394"/>
      <c r="C194" s="400"/>
      <c r="D194" s="402"/>
      <c r="E194" s="27"/>
      <c r="F194" s="28"/>
      <c r="G194" s="29"/>
      <c r="H194" s="27"/>
      <c r="I194" s="28"/>
      <c r="J194" s="29"/>
      <c r="K194" s="27"/>
      <c r="L194" s="28"/>
      <c r="M194" s="29"/>
      <c r="N194" s="27"/>
      <c r="O194" s="28"/>
      <c r="P194" s="29"/>
      <c r="Q194" s="27"/>
      <c r="R194" s="28"/>
      <c r="S194" s="29"/>
      <c r="T194" s="149"/>
      <c r="U194" s="150"/>
      <c r="V194" s="151"/>
      <c r="W194" s="27"/>
      <c r="X194" s="28"/>
      <c r="Y194" s="29"/>
      <c r="Z194" s="27"/>
      <c r="AA194" s="31"/>
      <c r="AB194" s="29"/>
      <c r="AC194" s="27"/>
      <c r="AD194" s="28"/>
      <c r="AE194" s="29"/>
      <c r="AF194" s="27"/>
      <c r="AG194" s="28"/>
      <c r="AH194" s="29"/>
      <c r="AI194" s="27"/>
      <c r="AJ194" s="28"/>
      <c r="AK194" s="29"/>
      <c r="AL194" s="366">
        <f>AL192-AN192</f>
        <v>0</v>
      </c>
      <c r="AM194" s="367"/>
      <c r="AN194" s="368"/>
      <c r="AO194" s="378"/>
      <c r="AP194" s="379"/>
      <c r="AQ194" s="9"/>
      <c r="AR194" s="10"/>
      <c r="AS194" s="384"/>
      <c r="AT194" s="385"/>
      <c r="AU194" s="354"/>
      <c r="AV194" s="384"/>
      <c r="AW194" s="385"/>
      <c r="AY194" s="365"/>
      <c r="AZ194" s="365"/>
    </row>
    <row r="195" spans="1:52" ht="9" customHeight="1">
      <c r="A195" s="365" t="e">
        <f>VLOOKUP(AY195,otoko,2)</f>
        <v>#REF!</v>
      </c>
      <c r="B195" s="392">
        <v>4</v>
      </c>
      <c r="C195" s="403" t="e">
        <f>VLOOKUP(A195,MLIST,2,TRUE)&amp;"　"&amp;VLOOKUP(A195,MLIST,3,TRUE)</f>
        <v>#REF!</v>
      </c>
      <c r="D195" s="405" t="e">
        <f>VLOOKUP(A195,MLIST,4,TRUE)</f>
        <v>#REF!</v>
      </c>
      <c r="E195" s="21">
        <f>IF(E196&gt;G196,1,0)</f>
        <v>0</v>
      </c>
      <c r="F195" s="22"/>
      <c r="G195" s="23">
        <f>IF(G196&gt;E196,1,0)</f>
        <v>0</v>
      </c>
      <c r="H195" s="21">
        <f>IF(H196&gt;J196,1,0)</f>
        <v>0</v>
      </c>
      <c r="I195" s="22"/>
      <c r="J195" s="23">
        <f>IF(J196&gt;H196,1,0)</f>
        <v>0</v>
      </c>
      <c r="K195" s="21">
        <f>IF(K196&gt;M196,1,0)</f>
        <v>0</v>
      </c>
      <c r="L195" s="22"/>
      <c r="M195" s="23">
        <f>IF(M196&gt;K196,1,0)</f>
        <v>0</v>
      </c>
      <c r="N195" s="21">
        <f>IF(N196&gt;P196,1,0)</f>
        <v>0</v>
      </c>
      <c r="O195" s="22"/>
      <c r="P195" s="23">
        <f>IF(P196&gt;N196,1,0)</f>
        <v>0</v>
      </c>
      <c r="Q195" s="21">
        <f>IF(Q196&gt;S196,1,0)</f>
        <v>0</v>
      </c>
      <c r="R195" s="22"/>
      <c r="S195" s="23">
        <f>IF(S196&gt;Q196,1,0)</f>
        <v>0</v>
      </c>
      <c r="T195" s="146">
        <f>IF(T196&gt;V196,1,0)</f>
        <v>0</v>
      </c>
      <c r="U195" s="147"/>
      <c r="V195" s="148">
        <f>IF(V196&gt;T196,1,0)</f>
        <v>0</v>
      </c>
      <c r="W195" s="21">
        <f>IF(W196&gt;Y196,1,0)</f>
        <v>0</v>
      </c>
      <c r="X195" s="22"/>
      <c r="Y195" s="23">
        <f>IF(Y196&gt;W196,1,0)</f>
        <v>0</v>
      </c>
      <c r="Z195" s="21">
        <f>IF(Z196&gt;AB196,1,0)</f>
        <v>0</v>
      </c>
      <c r="AA195" s="22"/>
      <c r="AB195" s="23">
        <f>IF(AB196&gt;Z196,1,0)</f>
        <v>0</v>
      </c>
      <c r="AC195" s="21">
        <f>IF(AC196&gt;AE196,1,0)</f>
        <v>0</v>
      </c>
      <c r="AD195" s="22"/>
      <c r="AE195" s="23">
        <f>IF(AE196&gt;AC196,1,0)</f>
        <v>0</v>
      </c>
      <c r="AF195" s="21">
        <f>IF(AF196&gt;AH196,1,0)</f>
        <v>0</v>
      </c>
      <c r="AG195" s="22"/>
      <c r="AH195" s="23">
        <f>IF(AH196&gt;AF196,1,0)</f>
        <v>0</v>
      </c>
      <c r="AI195" s="21"/>
      <c r="AJ195" s="22"/>
      <c r="AK195" s="23"/>
      <c r="AL195" s="24"/>
      <c r="AM195" s="25"/>
      <c r="AN195" s="26"/>
      <c r="AO195" s="376" t="e">
        <f>RANK(AV195,AV$183:AW$222)</f>
        <v>#DIV/0!</v>
      </c>
      <c r="AP195" s="377"/>
      <c r="AQ195" s="9"/>
      <c r="AR195" s="10"/>
      <c r="AS195" s="380"/>
      <c r="AT195" s="381"/>
      <c r="AU195" s="353"/>
      <c r="AV195" s="380"/>
      <c r="AW195" s="381"/>
      <c r="AY195" s="365"/>
      <c r="AZ195" s="365"/>
    </row>
    <row r="196" spans="1:52" ht="9" customHeight="1">
      <c r="A196" s="365"/>
      <c r="B196" s="393"/>
      <c r="C196" s="404"/>
      <c r="D196" s="406"/>
      <c r="E196" s="382">
        <f>P184</f>
        <v>0</v>
      </c>
      <c r="F196" s="387" t="s">
        <v>27</v>
      </c>
      <c r="G196" s="383">
        <f>N184</f>
        <v>0</v>
      </c>
      <c r="H196" s="382">
        <f>P188</f>
        <v>0</v>
      </c>
      <c r="I196" s="387" t="s">
        <v>27</v>
      </c>
      <c r="J196" s="383">
        <f>N188</f>
        <v>0</v>
      </c>
      <c r="K196" s="382">
        <f>P192</f>
        <v>0</v>
      </c>
      <c r="L196" s="387" t="s">
        <v>27</v>
      </c>
      <c r="M196" s="383">
        <f>N192</f>
        <v>0</v>
      </c>
      <c r="N196" s="382"/>
      <c r="O196" s="387"/>
      <c r="P196" s="383"/>
      <c r="Q196" s="382"/>
      <c r="R196" s="387" t="s">
        <v>27</v>
      </c>
      <c r="S196" s="383"/>
      <c r="T196" s="531"/>
      <c r="U196" s="532" t="s">
        <v>27</v>
      </c>
      <c r="V196" s="326"/>
      <c r="W196" s="382"/>
      <c r="X196" s="387" t="s">
        <v>27</v>
      </c>
      <c r="Y196" s="383"/>
      <c r="Z196" s="382"/>
      <c r="AA196" s="359" t="s">
        <v>27</v>
      </c>
      <c r="AB196" s="383"/>
      <c r="AC196" s="382"/>
      <c r="AD196" s="387" t="s">
        <v>27</v>
      </c>
      <c r="AE196" s="383"/>
      <c r="AF196" s="382"/>
      <c r="AG196" s="387" t="s">
        <v>27</v>
      </c>
      <c r="AH196" s="383"/>
      <c r="AI196" s="382">
        <f>E195+H195+K195+N195+Q195+AF195+T195+W195+Z195+AC195</f>
        <v>0</v>
      </c>
      <c r="AJ196" s="387" t="s">
        <v>27</v>
      </c>
      <c r="AK196" s="383">
        <f>G195+J195+M195+P195+S195+AH195+V195+Y195+AB195+AE195</f>
        <v>0</v>
      </c>
      <c r="AL196" s="382">
        <f>E196+H196+K196+N196+Q196+AF196+T196+W196+Z196+AC196+AF196</f>
        <v>0</v>
      </c>
      <c r="AM196" s="387" t="s">
        <v>27</v>
      </c>
      <c r="AN196" s="383">
        <f>G196+J196+M196+P196+S196+AH196+V196+Y196+AB196+AE196+AH196</f>
        <v>0</v>
      </c>
      <c r="AO196" s="358"/>
      <c r="AP196" s="360"/>
      <c r="AQ196" s="9"/>
      <c r="AR196" s="10"/>
      <c r="AS196" s="382"/>
      <c r="AT196" s="383"/>
      <c r="AU196" s="386"/>
      <c r="AV196" s="382"/>
      <c r="AW196" s="383"/>
      <c r="AY196" s="365"/>
      <c r="AZ196" s="365"/>
    </row>
    <row r="197" spans="1:52" ht="9" customHeight="1">
      <c r="A197" s="365" t="e">
        <f>VLOOKUP(AY197,otoko,2)</f>
        <v>#REF!</v>
      </c>
      <c r="B197" s="393"/>
      <c r="C197" s="399" t="e">
        <f>VLOOKUP(A197,MLIST,2,TRUE)&amp;"　"&amp;VLOOKUP(A197,MLIST,3,TRUE)</f>
        <v>#REF!</v>
      </c>
      <c r="D197" s="401" t="e">
        <f>VLOOKUP(A197,MLIST,4,TRUE)</f>
        <v>#REF!</v>
      </c>
      <c r="E197" s="382"/>
      <c r="F197" s="387"/>
      <c r="G197" s="383"/>
      <c r="H197" s="382"/>
      <c r="I197" s="387"/>
      <c r="J197" s="383"/>
      <c r="K197" s="382"/>
      <c r="L197" s="387"/>
      <c r="M197" s="383"/>
      <c r="N197" s="382"/>
      <c r="O197" s="387"/>
      <c r="P197" s="383"/>
      <c r="Q197" s="382"/>
      <c r="R197" s="387"/>
      <c r="S197" s="383"/>
      <c r="T197" s="531"/>
      <c r="U197" s="532"/>
      <c r="V197" s="326"/>
      <c r="W197" s="382"/>
      <c r="X197" s="387"/>
      <c r="Y197" s="383"/>
      <c r="Z197" s="382"/>
      <c r="AA197" s="359"/>
      <c r="AB197" s="383"/>
      <c r="AC197" s="382"/>
      <c r="AD197" s="387"/>
      <c r="AE197" s="383"/>
      <c r="AF197" s="382"/>
      <c r="AG197" s="387"/>
      <c r="AH197" s="383"/>
      <c r="AI197" s="382"/>
      <c r="AJ197" s="387"/>
      <c r="AK197" s="383"/>
      <c r="AL197" s="382"/>
      <c r="AM197" s="387"/>
      <c r="AN197" s="383"/>
      <c r="AO197" s="358"/>
      <c r="AP197" s="360"/>
      <c r="AQ197" s="9"/>
      <c r="AR197" s="10"/>
      <c r="AS197" s="382"/>
      <c r="AT197" s="383"/>
      <c r="AU197" s="386"/>
      <c r="AV197" s="382"/>
      <c r="AW197" s="383"/>
      <c r="AY197" s="365"/>
      <c r="AZ197" s="365"/>
    </row>
    <row r="198" spans="1:52" ht="9" customHeight="1">
      <c r="A198" s="365"/>
      <c r="B198" s="394"/>
      <c r="C198" s="400"/>
      <c r="D198" s="402"/>
      <c r="E198" s="27"/>
      <c r="F198" s="28"/>
      <c r="G198" s="29"/>
      <c r="H198" s="27"/>
      <c r="I198" s="28"/>
      <c r="J198" s="29"/>
      <c r="K198" s="27"/>
      <c r="L198" s="28"/>
      <c r="M198" s="29"/>
      <c r="N198" s="27"/>
      <c r="O198" s="28"/>
      <c r="P198" s="29"/>
      <c r="Q198" s="27"/>
      <c r="R198" s="28"/>
      <c r="S198" s="29"/>
      <c r="T198" s="149"/>
      <c r="U198" s="150"/>
      <c r="V198" s="151"/>
      <c r="W198" s="27"/>
      <c r="X198" s="28"/>
      <c r="Y198" s="29"/>
      <c r="Z198" s="27"/>
      <c r="AA198" s="31"/>
      <c r="AB198" s="29"/>
      <c r="AC198" s="27"/>
      <c r="AD198" s="28"/>
      <c r="AE198" s="29"/>
      <c r="AF198" s="27"/>
      <c r="AG198" s="28"/>
      <c r="AH198" s="29"/>
      <c r="AI198" s="27"/>
      <c r="AJ198" s="28"/>
      <c r="AK198" s="29"/>
      <c r="AL198" s="366">
        <f>AL196-AN196</f>
        <v>0</v>
      </c>
      <c r="AM198" s="367"/>
      <c r="AN198" s="368"/>
      <c r="AO198" s="378"/>
      <c r="AP198" s="379"/>
      <c r="AQ198" s="9"/>
      <c r="AR198" s="10"/>
      <c r="AS198" s="384"/>
      <c r="AT198" s="385"/>
      <c r="AU198" s="354"/>
      <c r="AV198" s="384"/>
      <c r="AW198" s="385"/>
      <c r="AY198" s="365"/>
      <c r="AZ198" s="365"/>
    </row>
    <row r="199" spans="1:52" ht="9" hidden="1" customHeight="1">
      <c r="A199" s="365"/>
      <c r="B199" s="392">
        <v>5</v>
      </c>
      <c r="C199" s="544" t="e">
        <f>VLOOKUP(A199,MLIST,2,TRUE)&amp;"　"&amp;VLOOKUP(A199,MLIST,3,TRUE)</f>
        <v>#REF!</v>
      </c>
      <c r="D199" s="471" t="e">
        <f>VLOOKUP(A199,MLIST,4,TRUE)</f>
        <v>#REF!</v>
      </c>
      <c r="E199" s="21">
        <f>IF(E200&gt;G200,1,0)</f>
        <v>0</v>
      </c>
      <c r="F199" s="22"/>
      <c r="G199" s="23">
        <f>IF(G200&gt;E200,1,0)</f>
        <v>0</v>
      </c>
      <c r="H199" s="21">
        <f>IF(H200&gt;J200,1,0)</f>
        <v>0</v>
      </c>
      <c r="I199" s="22"/>
      <c r="J199" s="23">
        <f>IF(J200&gt;H200,1,0)</f>
        <v>0</v>
      </c>
      <c r="K199" s="21">
        <f>IF(K200&gt;M200,1,0)</f>
        <v>0</v>
      </c>
      <c r="L199" s="22"/>
      <c r="M199" s="23">
        <f>IF(M200&gt;K200,1,0)</f>
        <v>0</v>
      </c>
      <c r="N199" s="21">
        <f>IF(N200&gt;P200,1,0)</f>
        <v>0</v>
      </c>
      <c r="O199" s="22"/>
      <c r="P199" s="23">
        <f>IF(P200&gt;N200,1,0)</f>
        <v>0</v>
      </c>
      <c r="Q199" s="21">
        <f>IF(Q200&gt;S200,1,0)</f>
        <v>0</v>
      </c>
      <c r="R199" s="22"/>
      <c r="S199" s="23">
        <f>IF(S200&gt;Q200,1,0)</f>
        <v>0</v>
      </c>
      <c r="T199" s="146">
        <f>IF(T200&gt;V200,1,0)</f>
        <v>0</v>
      </c>
      <c r="U199" s="147"/>
      <c r="V199" s="148">
        <f>IF(V200&gt;T200,1,0)</f>
        <v>0</v>
      </c>
      <c r="W199" s="21">
        <f>IF(W200&gt;Y200,1,0)</f>
        <v>0</v>
      </c>
      <c r="X199" s="22"/>
      <c r="Y199" s="23">
        <f>IF(Y200&gt;W200,1,0)</f>
        <v>0</v>
      </c>
      <c r="Z199" s="21">
        <f>IF(Z200&gt;AB200,1,0)</f>
        <v>0</v>
      </c>
      <c r="AA199" s="22"/>
      <c r="AB199" s="23">
        <f>IF(AB200&gt;Z200,1,0)</f>
        <v>0</v>
      </c>
      <c r="AC199" s="21">
        <f>IF(AC200&gt;AE200,1,0)</f>
        <v>0</v>
      </c>
      <c r="AD199" s="22"/>
      <c r="AE199" s="23">
        <f>IF(AE200&gt;AC200,1,0)</f>
        <v>0</v>
      </c>
      <c r="AF199" s="21">
        <f>IF(AF200&gt;AH200,1,0)</f>
        <v>0</v>
      </c>
      <c r="AG199" s="22"/>
      <c r="AH199" s="23">
        <f>IF(AH200&gt;AF200,1,0)</f>
        <v>0</v>
      </c>
      <c r="AI199" s="21"/>
      <c r="AJ199" s="22"/>
      <c r="AK199" s="23"/>
      <c r="AL199" s="24"/>
      <c r="AM199" s="25"/>
      <c r="AN199" s="26"/>
      <c r="AO199" s="376" t="e">
        <f>RANK(AV199,AV$183:AW$222)</f>
        <v>#DIV/0!</v>
      </c>
      <c r="AP199" s="377"/>
      <c r="AQ199" s="9"/>
      <c r="AR199" s="10"/>
      <c r="AS199" s="380"/>
      <c r="AT199" s="381"/>
      <c r="AU199" s="353"/>
      <c r="AV199" s="380"/>
      <c r="AW199" s="381"/>
      <c r="AY199" s="365"/>
      <c r="AZ199" s="365"/>
    </row>
    <row r="200" spans="1:52" ht="9" hidden="1" customHeight="1">
      <c r="A200" s="365"/>
      <c r="B200" s="393"/>
      <c r="C200" s="545"/>
      <c r="D200" s="472"/>
      <c r="E200" s="382">
        <f>S184</f>
        <v>0</v>
      </c>
      <c r="F200" s="387" t="s">
        <v>27</v>
      </c>
      <c r="G200" s="383">
        <f>Q184</f>
        <v>0</v>
      </c>
      <c r="H200" s="382">
        <f>S188</f>
        <v>0</v>
      </c>
      <c r="I200" s="387" t="s">
        <v>27</v>
      </c>
      <c r="J200" s="383">
        <f>Q188</f>
        <v>0</v>
      </c>
      <c r="K200" s="382">
        <f>S192</f>
        <v>0</v>
      </c>
      <c r="L200" s="387" t="s">
        <v>27</v>
      </c>
      <c r="M200" s="383">
        <f>Q192</f>
        <v>0</v>
      </c>
      <c r="N200" s="382">
        <f>S196</f>
        <v>0</v>
      </c>
      <c r="O200" s="387" t="s">
        <v>27</v>
      </c>
      <c r="P200" s="383">
        <f>Q196</f>
        <v>0</v>
      </c>
      <c r="Q200" s="382"/>
      <c r="R200" s="387"/>
      <c r="S200" s="383"/>
      <c r="T200" s="531"/>
      <c r="U200" s="532" t="s">
        <v>27</v>
      </c>
      <c r="V200" s="326"/>
      <c r="W200" s="382"/>
      <c r="X200" s="387" t="s">
        <v>27</v>
      </c>
      <c r="Y200" s="383"/>
      <c r="Z200" s="382"/>
      <c r="AA200" s="359" t="s">
        <v>27</v>
      </c>
      <c r="AB200" s="383"/>
      <c r="AC200" s="382"/>
      <c r="AD200" s="387" t="s">
        <v>27</v>
      </c>
      <c r="AE200" s="383"/>
      <c r="AF200" s="382"/>
      <c r="AG200" s="387" t="s">
        <v>27</v>
      </c>
      <c r="AH200" s="383"/>
      <c r="AI200" s="382">
        <f>E199+H199+K199+N199+Q199+AF199+T199+W199+Z199+AC199</f>
        <v>0</v>
      </c>
      <c r="AJ200" s="387" t="s">
        <v>27</v>
      </c>
      <c r="AK200" s="383">
        <f>G199+J199+M199+P199+S199+AH199+V199+Y199+AB199+AE199</f>
        <v>0</v>
      </c>
      <c r="AL200" s="382">
        <f>E200+H200+K200+N200+Q200+AF200+T200+W200+Z200+AC200+AF200</f>
        <v>0</v>
      </c>
      <c r="AM200" s="387" t="s">
        <v>27</v>
      </c>
      <c r="AN200" s="383">
        <f>G200+J200+M200+P200+S200+AH200+V200+Y200+AB200+AE200+AH200</f>
        <v>0</v>
      </c>
      <c r="AO200" s="358"/>
      <c r="AP200" s="360"/>
      <c r="AQ200" s="9"/>
      <c r="AR200" s="10"/>
      <c r="AS200" s="382"/>
      <c r="AT200" s="383"/>
      <c r="AU200" s="386"/>
      <c r="AV200" s="382"/>
      <c r="AW200" s="383"/>
      <c r="AY200" s="365"/>
      <c r="AZ200" s="365"/>
    </row>
    <row r="201" spans="1:52" ht="9" hidden="1" customHeight="1">
      <c r="A201" s="365"/>
      <c r="B201" s="393"/>
      <c r="C201" s="546" t="e">
        <f>VLOOKUP(A201,MLIST,2,TRUE)&amp;"　"&amp;VLOOKUP(A201,MLIST,3,TRUE)</f>
        <v>#REF!</v>
      </c>
      <c r="D201" s="503" t="e">
        <f>VLOOKUP(A201,MLIST,4,TRUE)</f>
        <v>#REF!</v>
      </c>
      <c r="E201" s="382"/>
      <c r="F201" s="387"/>
      <c r="G201" s="383"/>
      <c r="H201" s="382"/>
      <c r="I201" s="387"/>
      <c r="J201" s="383"/>
      <c r="K201" s="382"/>
      <c r="L201" s="387"/>
      <c r="M201" s="383"/>
      <c r="N201" s="382"/>
      <c r="O201" s="387"/>
      <c r="P201" s="383"/>
      <c r="Q201" s="382"/>
      <c r="R201" s="387"/>
      <c r="S201" s="383"/>
      <c r="T201" s="531"/>
      <c r="U201" s="532"/>
      <c r="V201" s="326"/>
      <c r="W201" s="382"/>
      <c r="X201" s="387"/>
      <c r="Y201" s="383"/>
      <c r="Z201" s="382"/>
      <c r="AA201" s="359"/>
      <c r="AB201" s="383"/>
      <c r="AC201" s="382"/>
      <c r="AD201" s="387"/>
      <c r="AE201" s="383"/>
      <c r="AF201" s="382"/>
      <c r="AG201" s="387"/>
      <c r="AH201" s="383"/>
      <c r="AI201" s="382"/>
      <c r="AJ201" s="387"/>
      <c r="AK201" s="383"/>
      <c r="AL201" s="382"/>
      <c r="AM201" s="387"/>
      <c r="AN201" s="383"/>
      <c r="AO201" s="358"/>
      <c r="AP201" s="360"/>
      <c r="AQ201" s="9"/>
      <c r="AR201" s="10"/>
      <c r="AS201" s="382"/>
      <c r="AT201" s="383"/>
      <c r="AU201" s="386"/>
      <c r="AV201" s="382"/>
      <c r="AW201" s="383"/>
      <c r="AY201" s="365"/>
      <c r="AZ201" s="365"/>
    </row>
    <row r="202" spans="1:52" ht="9" hidden="1" customHeight="1">
      <c r="A202" s="365"/>
      <c r="B202" s="394"/>
      <c r="C202" s="547"/>
      <c r="D202" s="476"/>
      <c r="E202" s="27"/>
      <c r="F202" s="28"/>
      <c r="G202" s="29"/>
      <c r="H202" s="27"/>
      <c r="I202" s="28"/>
      <c r="J202" s="29"/>
      <c r="K202" s="27"/>
      <c r="L202" s="28"/>
      <c r="M202" s="29"/>
      <c r="N202" s="27"/>
      <c r="O202" s="28"/>
      <c r="P202" s="29"/>
      <c r="Q202" s="27"/>
      <c r="R202" s="28"/>
      <c r="S202" s="29"/>
      <c r="T202" s="149"/>
      <c r="U202" s="150"/>
      <c r="V202" s="151"/>
      <c r="W202" s="27"/>
      <c r="X202" s="28"/>
      <c r="Y202" s="29"/>
      <c r="Z202" s="27"/>
      <c r="AA202" s="31"/>
      <c r="AB202" s="29"/>
      <c r="AC202" s="27"/>
      <c r="AD202" s="28"/>
      <c r="AE202" s="29"/>
      <c r="AF202" s="27"/>
      <c r="AG202" s="28"/>
      <c r="AH202" s="29"/>
      <c r="AI202" s="27"/>
      <c r="AJ202" s="28"/>
      <c r="AK202" s="29"/>
      <c r="AL202" s="366">
        <f>AL200-AN200</f>
        <v>0</v>
      </c>
      <c r="AM202" s="367"/>
      <c r="AN202" s="368"/>
      <c r="AO202" s="378"/>
      <c r="AP202" s="379"/>
      <c r="AQ202" s="9"/>
      <c r="AR202" s="10"/>
      <c r="AS202" s="384"/>
      <c r="AT202" s="385"/>
      <c r="AU202" s="354"/>
      <c r="AV202" s="384"/>
      <c r="AW202" s="385"/>
      <c r="AY202" s="365"/>
      <c r="AZ202" s="365"/>
    </row>
    <row r="203" spans="1:52" s="15" customFormat="1" ht="9" hidden="1" customHeight="1">
      <c r="A203" s="424"/>
      <c r="B203" s="429">
        <v>6</v>
      </c>
      <c r="C203" s="403" t="e">
        <f>VLOOKUP(A203,MLIST,2,TRUE)&amp;"　"&amp;VLOOKUP(A203,MLIST,3,TRUE)</f>
        <v>#REF!</v>
      </c>
      <c r="D203" s="405" t="e">
        <f>VLOOKUP(A203,MLIST,4,TRUE)</f>
        <v>#REF!</v>
      </c>
      <c r="E203" s="115">
        <f>IF(E204&gt;G204,1,0)</f>
        <v>0</v>
      </c>
      <c r="F203" s="116"/>
      <c r="G203" s="117">
        <f>IF(G204&gt;E204,1,0)</f>
        <v>0</v>
      </c>
      <c r="H203" s="115">
        <f>IF(H204&gt;J204,1,0)</f>
        <v>0</v>
      </c>
      <c r="I203" s="116"/>
      <c r="J203" s="117">
        <f>IF(J204&gt;H204,1,0)</f>
        <v>0</v>
      </c>
      <c r="K203" s="115">
        <f>IF(K204&gt;M204,1,0)</f>
        <v>0</v>
      </c>
      <c r="L203" s="116"/>
      <c r="M203" s="117">
        <f>IF(M204&gt;K204,1,0)</f>
        <v>0</v>
      </c>
      <c r="N203" s="115">
        <f>IF(N204&gt;P204,1,0)</f>
        <v>0</v>
      </c>
      <c r="O203" s="116"/>
      <c r="P203" s="117">
        <f>IF(P204&gt;N204,1,0)</f>
        <v>0</v>
      </c>
      <c r="Q203" s="115">
        <f>IF(Q204&gt;S204,1,0)</f>
        <v>0</v>
      </c>
      <c r="R203" s="116"/>
      <c r="S203" s="117">
        <f>IF(S204&gt;Q204,1,0)</f>
        <v>0</v>
      </c>
      <c r="T203" s="146">
        <f>IF(T204&gt;V204,1,0)</f>
        <v>0</v>
      </c>
      <c r="U203" s="147"/>
      <c r="V203" s="148">
        <f>IF(V204&gt;T204,1,0)</f>
        <v>0</v>
      </c>
      <c r="W203" s="115">
        <f>IF(W204&gt;Y204,1,0)</f>
        <v>0</v>
      </c>
      <c r="X203" s="116"/>
      <c r="Y203" s="117">
        <f>IF(Y204&gt;W204,1,0)</f>
        <v>0</v>
      </c>
      <c r="Z203" s="115">
        <f>IF(Z204&gt;AB204,1,0)</f>
        <v>0</v>
      </c>
      <c r="AA203" s="116"/>
      <c r="AB203" s="117">
        <f>IF(AB204&gt;Z204,1,0)</f>
        <v>0</v>
      </c>
      <c r="AC203" s="115">
        <f>IF(AC204&gt;AE204,1,0)</f>
        <v>0</v>
      </c>
      <c r="AD203" s="116"/>
      <c r="AE203" s="117">
        <f>IF(AE204&gt;AC204,1,0)</f>
        <v>0</v>
      </c>
      <c r="AF203" s="115">
        <f>IF(AF204&gt;AH204,1,0)</f>
        <v>0</v>
      </c>
      <c r="AG203" s="116"/>
      <c r="AH203" s="117">
        <f>IF(AH204&gt;AF204,1,0)</f>
        <v>0</v>
      </c>
      <c r="AI203" s="115"/>
      <c r="AJ203" s="116"/>
      <c r="AK203" s="117"/>
      <c r="AL203" s="115"/>
      <c r="AM203" s="116"/>
      <c r="AN203" s="117"/>
      <c r="AO203" s="376" t="e">
        <f>RANK(AV203,AV$183:AW$222)</f>
        <v>#DIV/0!</v>
      </c>
      <c r="AP203" s="377"/>
      <c r="AQ203" s="35"/>
      <c r="AR203" s="17"/>
      <c r="AS203" s="380"/>
      <c r="AT203" s="381"/>
      <c r="AU203" s="353"/>
      <c r="AV203" s="380"/>
      <c r="AW203" s="381"/>
      <c r="AY203" s="424"/>
      <c r="AZ203" s="424"/>
    </row>
    <row r="204" spans="1:52" s="15" customFormat="1" ht="9" hidden="1" customHeight="1">
      <c r="A204" s="425"/>
      <c r="B204" s="430"/>
      <c r="C204" s="404"/>
      <c r="D204" s="406"/>
      <c r="E204" s="421">
        <f>V184</f>
        <v>0</v>
      </c>
      <c r="F204" s="422" t="s">
        <v>27</v>
      </c>
      <c r="G204" s="423">
        <f>T184</f>
        <v>0</v>
      </c>
      <c r="H204" s="421">
        <f>V188</f>
        <v>0</v>
      </c>
      <c r="I204" s="422" t="s">
        <v>27</v>
      </c>
      <c r="J204" s="423">
        <f>T188</f>
        <v>0</v>
      </c>
      <c r="K204" s="421">
        <f>V192</f>
        <v>0</v>
      </c>
      <c r="L204" s="422" t="s">
        <v>27</v>
      </c>
      <c r="M204" s="423">
        <f>T192</f>
        <v>0</v>
      </c>
      <c r="N204" s="421">
        <f>V196</f>
        <v>0</v>
      </c>
      <c r="O204" s="422" t="s">
        <v>27</v>
      </c>
      <c r="P204" s="423">
        <f>T196</f>
        <v>0</v>
      </c>
      <c r="Q204" s="421">
        <f>V200</f>
        <v>0</v>
      </c>
      <c r="R204" s="422" t="s">
        <v>27</v>
      </c>
      <c r="S204" s="423">
        <f>T200</f>
        <v>0</v>
      </c>
      <c r="T204" s="531"/>
      <c r="U204" s="532"/>
      <c r="V204" s="326"/>
      <c r="W204" s="421"/>
      <c r="X204" s="422" t="s">
        <v>27</v>
      </c>
      <c r="Y204" s="423"/>
      <c r="Z204" s="421"/>
      <c r="AA204" s="422" t="s">
        <v>27</v>
      </c>
      <c r="AB204" s="423"/>
      <c r="AC204" s="421"/>
      <c r="AD204" s="422" t="s">
        <v>27</v>
      </c>
      <c r="AE204" s="423"/>
      <c r="AF204" s="421"/>
      <c r="AG204" s="422" t="s">
        <v>27</v>
      </c>
      <c r="AH204" s="423"/>
      <c r="AI204" s="421">
        <f>E203+H203+K203+N203+Q203+AF203+T203+W203+Z203+AC203</f>
        <v>0</v>
      </c>
      <c r="AJ204" s="422" t="s">
        <v>27</v>
      </c>
      <c r="AK204" s="423">
        <f>G203+J203+M203+P203+S203+AH203+V203+Y203+AB203+AE203</f>
        <v>0</v>
      </c>
      <c r="AL204" s="421">
        <f>E204+H204+K204+N204+Q204+AF204+T204+W204+Z204+AC204+AF204</f>
        <v>0</v>
      </c>
      <c r="AM204" s="422" t="s">
        <v>27</v>
      </c>
      <c r="AN204" s="423">
        <f>G204+J204+M204+P204+S204+AH204+V204+Y204+AB204+AE204+AH204</f>
        <v>0</v>
      </c>
      <c r="AO204" s="358"/>
      <c r="AP204" s="360"/>
      <c r="AQ204" s="35"/>
      <c r="AR204" s="17"/>
      <c r="AS204" s="382"/>
      <c r="AT204" s="383"/>
      <c r="AU204" s="386"/>
      <c r="AV204" s="382"/>
      <c r="AW204" s="383"/>
      <c r="AY204" s="425"/>
      <c r="AZ204" s="425"/>
    </row>
    <row r="205" spans="1:52" s="15" customFormat="1" ht="9" hidden="1" customHeight="1">
      <c r="A205" s="424"/>
      <c r="B205" s="430"/>
      <c r="C205" s="399" t="e">
        <f>VLOOKUP(A205,MLIST,2,TRUE)&amp;"　"&amp;VLOOKUP(A205,MLIST,3,TRUE)</f>
        <v>#REF!</v>
      </c>
      <c r="D205" s="401" t="e">
        <f>VLOOKUP(A205,MLIST,4,TRUE)</f>
        <v>#REF!</v>
      </c>
      <c r="E205" s="421"/>
      <c r="F205" s="422"/>
      <c r="G205" s="423"/>
      <c r="H205" s="421"/>
      <c r="I205" s="422"/>
      <c r="J205" s="423"/>
      <c r="K205" s="421"/>
      <c r="L205" s="422"/>
      <c r="M205" s="423"/>
      <c r="N205" s="421"/>
      <c r="O205" s="422"/>
      <c r="P205" s="423"/>
      <c r="Q205" s="421"/>
      <c r="R205" s="422"/>
      <c r="S205" s="423"/>
      <c r="T205" s="531"/>
      <c r="U205" s="532"/>
      <c r="V205" s="326"/>
      <c r="W205" s="421"/>
      <c r="X205" s="422"/>
      <c r="Y205" s="423"/>
      <c r="Z205" s="421"/>
      <c r="AA205" s="422"/>
      <c r="AB205" s="423"/>
      <c r="AC205" s="421"/>
      <c r="AD205" s="422"/>
      <c r="AE205" s="423"/>
      <c r="AF205" s="421"/>
      <c r="AG205" s="422"/>
      <c r="AH205" s="423"/>
      <c r="AI205" s="421"/>
      <c r="AJ205" s="422"/>
      <c r="AK205" s="423"/>
      <c r="AL205" s="421"/>
      <c r="AM205" s="422"/>
      <c r="AN205" s="423"/>
      <c r="AO205" s="358"/>
      <c r="AP205" s="360"/>
      <c r="AQ205" s="35"/>
      <c r="AR205" s="17"/>
      <c r="AS205" s="382"/>
      <c r="AT205" s="383"/>
      <c r="AU205" s="386"/>
      <c r="AV205" s="382"/>
      <c r="AW205" s="383"/>
      <c r="AY205" s="424"/>
      <c r="AZ205" s="424"/>
    </row>
    <row r="206" spans="1:52" s="15" customFormat="1" ht="9" hidden="1" customHeight="1">
      <c r="A206" s="425"/>
      <c r="B206" s="431"/>
      <c r="C206" s="400"/>
      <c r="D206" s="402"/>
      <c r="E206" s="118"/>
      <c r="F206" s="119"/>
      <c r="G206" s="120"/>
      <c r="H206" s="118"/>
      <c r="I206" s="119"/>
      <c r="J206" s="120"/>
      <c r="K206" s="118"/>
      <c r="L206" s="119"/>
      <c r="M206" s="120"/>
      <c r="N206" s="118"/>
      <c r="O206" s="119"/>
      <c r="P206" s="120"/>
      <c r="Q206" s="118"/>
      <c r="R206" s="119"/>
      <c r="S206" s="120"/>
      <c r="T206" s="149"/>
      <c r="U206" s="150"/>
      <c r="V206" s="151"/>
      <c r="W206" s="118"/>
      <c r="X206" s="119"/>
      <c r="Y206" s="120"/>
      <c r="Z206" s="118"/>
      <c r="AA206" s="119"/>
      <c r="AB206" s="120"/>
      <c r="AC206" s="118"/>
      <c r="AD206" s="119"/>
      <c r="AE206" s="120"/>
      <c r="AF206" s="118"/>
      <c r="AG206" s="119"/>
      <c r="AH206" s="120"/>
      <c r="AI206" s="118"/>
      <c r="AJ206" s="119"/>
      <c r="AK206" s="120"/>
      <c r="AL206" s="426">
        <f>AL204-AN204</f>
        <v>0</v>
      </c>
      <c r="AM206" s="427"/>
      <c r="AN206" s="428"/>
      <c r="AO206" s="378"/>
      <c r="AP206" s="379"/>
      <c r="AQ206" s="35"/>
      <c r="AR206" s="17"/>
      <c r="AS206" s="384"/>
      <c r="AT206" s="385"/>
      <c r="AU206" s="354"/>
      <c r="AV206" s="384"/>
      <c r="AW206" s="385"/>
      <c r="AY206" s="425"/>
      <c r="AZ206" s="425"/>
    </row>
    <row r="207" spans="1:52" ht="9" hidden="1" customHeight="1">
      <c r="A207" s="353"/>
      <c r="B207" s="392">
        <v>7</v>
      </c>
      <c r="C207" s="403" t="e">
        <f>VLOOKUP(A207,MLIST,3,TRUE)&amp;"　"&amp;VLOOKUP(A207,MLIST,4,TRUE)</f>
        <v>#REF!</v>
      </c>
      <c r="D207" s="405" t="e">
        <f>VLOOKUP(A207,MLIST,5,TRUE)</f>
        <v>#REF!</v>
      </c>
      <c r="E207" s="21">
        <f>IF(E208&gt;G208,1,0)</f>
        <v>0</v>
      </c>
      <c r="F207" s="22"/>
      <c r="G207" s="23">
        <f>IF(G208&gt;E208,1,0)</f>
        <v>0</v>
      </c>
      <c r="H207" s="21">
        <f>IF(H208&gt;J208,1,0)</f>
        <v>0</v>
      </c>
      <c r="I207" s="22"/>
      <c r="J207" s="23">
        <f>IF(J208&gt;H208,1,0)</f>
        <v>0</v>
      </c>
      <c r="K207" s="21">
        <f>IF(K208&gt;M208,1,0)</f>
        <v>0</v>
      </c>
      <c r="L207" s="22"/>
      <c r="M207" s="23">
        <f>IF(M208&gt;K208,1,0)</f>
        <v>0</v>
      </c>
      <c r="N207" s="21">
        <f>IF(N208&gt;P208,1,0)</f>
        <v>0</v>
      </c>
      <c r="O207" s="22"/>
      <c r="P207" s="23">
        <f>IF(P208&gt;N208,1,0)</f>
        <v>0</v>
      </c>
      <c r="Q207" s="21">
        <f>IF(Q208&gt;S208,1,0)</f>
        <v>0</v>
      </c>
      <c r="R207" s="22"/>
      <c r="S207" s="23">
        <f>IF(S208&gt;Q208,1,0)</f>
        <v>0</v>
      </c>
      <c r="T207" s="146">
        <f>IF(T208&gt;V208,1,0)</f>
        <v>0</v>
      </c>
      <c r="U207" s="147"/>
      <c r="V207" s="148">
        <f>IF(V208&gt;T208,1,0)</f>
        <v>0</v>
      </c>
      <c r="W207" s="21">
        <f>IF(W208&gt;Y208,1,0)</f>
        <v>0</v>
      </c>
      <c r="X207" s="22"/>
      <c r="Y207" s="23">
        <f>IF(Y208&gt;W208,1,0)</f>
        <v>0</v>
      </c>
      <c r="Z207" s="21">
        <f>IF(Z208&gt;AB208,1,0)</f>
        <v>0</v>
      </c>
      <c r="AA207" s="22"/>
      <c r="AB207" s="23">
        <f>IF(AB208&gt;Z208,1,0)</f>
        <v>0</v>
      </c>
      <c r="AC207" s="21">
        <f>IF(AC208&gt;AE208,1,0)</f>
        <v>0</v>
      </c>
      <c r="AD207" s="22"/>
      <c r="AE207" s="23">
        <f>IF(AE208&gt;AC208,1,0)</f>
        <v>0</v>
      </c>
      <c r="AF207" s="21">
        <f>IF(AF208&gt;AH208,1,0)</f>
        <v>0</v>
      </c>
      <c r="AG207" s="22"/>
      <c r="AH207" s="23">
        <f>IF(AH208&gt;AF208,1,0)</f>
        <v>0</v>
      </c>
      <c r="AI207" s="21"/>
      <c r="AJ207" s="22"/>
      <c r="AK207" s="23"/>
      <c r="AL207" s="24"/>
      <c r="AM207" s="25"/>
      <c r="AN207" s="26"/>
      <c r="AO207" s="376" t="e">
        <f>RANK(AV207,AV$139:AW$178)</f>
        <v>#DIV/0!</v>
      </c>
      <c r="AP207" s="377"/>
      <c r="AQ207" s="9"/>
      <c r="AR207" s="10"/>
      <c r="AS207" s="380"/>
      <c r="AT207" s="381"/>
      <c r="AU207" s="353"/>
      <c r="AV207" s="380"/>
      <c r="AW207" s="381"/>
      <c r="AY207" s="353"/>
      <c r="AZ207" s="353"/>
    </row>
    <row r="208" spans="1:52" ht="9" hidden="1" customHeight="1">
      <c r="A208" s="354"/>
      <c r="B208" s="393"/>
      <c r="C208" s="404"/>
      <c r="D208" s="406"/>
      <c r="E208" s="382">
        <f>Y184</f>
        <v>0</v>
      </c>
      <c r="F208" s="387" t="s">
        <v>27</v>
      </c>
      <c r="G208" s="383">
        <f>W184</f>
        <v>0</v>
      </c>
      <c r="H208" s="382">
        <f>Y188</f>
        <v>0</v>
      </c>
      <c r="I208" s="387" t="s">
        <v>27</v>
      </c>
      <c r="J208" s="383">
        <f>W188</f>
        <v>0</v>
      </c>
      <c r="K208" s="382">
        <f>Y192</f>
        <v>0</v>
      </c>
      <c r="L208" s="387" t="s">
        <v>27</v>
      </c>
      <c r="M208" s="383">
        <f>W192</f>
        <v>0</v>
      </c>
      <c r="N208" s="382">
        <f>Y196</f>
        <v>0</v>
      </c>
      <c r="O208" s="387" t="s">
        <v>27</v>
      </c>
      <c r="P208" s="383">
        <f>W196</f>
        <v>0</v>
      </c>
      <c r="Q208" s="382">
        <f>Y200</f>
        <v>0</v>
      </c>
      <c r="R208" s="387" t="s">
        <v>27</v>
      </c>
      <c r="S208" s="383">
        <f>W200</f>
        <v>0</v>
      </c>
      <c r="T208" s="531">
        <f>Y204</f>
        <v>0</v>
      </c>
      <c r="U208" s="532" t="s">
        <v>27</v>
      </c>
      <c r="V208" s="326">
        <f>W204</f>
        <v>0</v>
      </c>
      <c r="W208" s="382"/>
      <c r="X208" s="387"/>
      <c r="Y208" s="383"/>
      <c r="Z208" s="382"/>
      <c r="AA208" s="359" t="s">
        <v>27</v>
      </c>
      <c r="AB208" s="383"/>
      <c r="AC208" s="382"/>
      <c r="AD208" s="387" t="s">
        <v>27</v>
      </c>
      <c r="AE208" s="383"/>
      <c r="AF208" s="382"/>
      <c r="AG208" s="387" t="s">
        <v>27</v>
      </c>
      <c r="AH208" s="383"/>
      <c r="AI208" s="382">
        <f>E207+H207+K207+N207+Q207+AF207+T207+W207+Z207+AC207</f>
        <v>0</v>
      </c>
      <c r="AJ208" s="387" t="s">
        <v>27</v>
      </c>
      <c r="AK208" s="383">
        <f>G207+J207+M207+P207+S207+AH207+V207+Y207+AB207+AE207</f>
        <v>0</v>
      </c>
      <c r="AL208" s="382">
        <f>E208+H208+K208+N208+Q208+AF208+T208+W208+Z208+AC208+AF208</f>
        <v>0</v>
      </c>
      <c r="AM208" s="387" t="s">
        <v>27</v>
      </c>
      <c r="AN208" s="383">
        <f>G208+J208+M208+P208+S208+AH208+V208+Y208+AB208+AE208+AH208</f>
        <v>0</v>
      </c>
      <c r="AO208" s="358"/>
      <c r="AP208" s="360"/>
      <c r="AQ208" s="9"/>
      <c r="AR208" s="10"/>
      <c r="AS208" s="382"/>
      <c r="AT208" s="383"/>
      <c r="AU208" s="386"/>
      <c r="AV208" s="382"/>
      <c r="AW208" s="383"/>
      <c r="AY208" s="354"/>
      <c r="AZ208" s="354"/>
    </row>
    <row r="209" spans="1:52" ht="9" hidden="1" customHeight="1">
      <c r="A209" s="353"/>
      <c r="B209" s="393"/>
      <c r="C209" s="419" t="e">
        <f>VLOOKUP(A209,MLIST,3,TRUE)&amp;"　"&amp;VLOOKUP(A209,MLIST,4,TRUE)</f>
        <v>#REF!</v>
      </c>
      <c r="D209" s="420" t="e">
        <f>VLOOKUP(A209,MLIST,5,TRUE)</f>
        <v>#REF!</v>
      </c>
      <c r="E209" s="382"/>
      <c r="F209" s="387"/>
      <c r="G209" s="383"/>
      <c r="H209" s="382"/>
      <c r="I209" s="387"/>
      <c r="J209" s="383"/>
      <c r="K209" s="382"/>
      <c r="L209" s="387"/>
      <c r="M209" s="383"/>
      <c r="N209" s="382"/>
      <c r="O209" s="387"/>
      <c r="P209" s="383"/>
      <c r="Q209" s="382"/>
      <c r="R209" s="387"/>
      <c r="S209" s="383"/>
      <c r="T209" s="531"/>
      <c r="U209" s="532"/>
      <c r="V209" s="326"/>
      <c r="W209" s="382"/>
      <c r="X209" s="387"/>
      <c r="Y209" s="383"/>
      <c r="Z209" s="382"/>
      <c r="AA209" s="359"/>
      <c r="AB209" s="383"/>
      <c r="AC209" s="382"/>
      <c r="AD209" s="387"/>
      <c r="AE209" s="383"/>
      <c r="AF209" s="382"/>
      <c r="AG209" s="387"/>
      <c r="AH209" s="383"/>
      <c r="AI209" s="382"/>
      <c r="AJ209" s="387"/>
      <c r="AK209" s="383"/>
      <c r="AL209" s="382"/>
      <c r="AM209" s="387"/>
      <c r="AN209" s="383"/>
      <c r="AO209" s="358"/>
      <c r="AP209" s="360"/>
      <c r="AQ209" s="9"/>
      <c r="AR209" s="10"/>
      <c r="AS209" s="382"/>
      <c r="AT209" s="383"/>
      <c r="AU209" s="386"/>
      <c r="AV209" s="382"/>
      <c r="AW209" s="383"/>
      <c r="AY209" s="353"/>
      <c r="AZ209" s="353"/>
    </row>
    <row r="210" spans="1:52" ht="9" hidden="1" customHeight="1">
      <c r="A210" s="354"/>
      <c r="B210" s="394"/>
      <c r="C210" s="400"/>
      <c r="D210" s="402"/>
      <c r="E210" s="27"/>
      <c r="F210" s="28"/>
      <c r="G210" s="29"/>
      <c r="H210" s="27"/>
      <c r="I210" s="28"/>
      <c r="J210" s="29"/>
      <c r="K210" s="27"/>
      <c r="L210" s="28"/>
      <c r="M210" s="29"/>
      <c r="N210" s="27"/>
      <c r="O210" s="28"/>
      <c r="P210" s="29"/>
      <c r="Q210" s="27"/>
      <c r="R210" s="28"/>
      <c r="S210" s="29"/>
      <c r="T210" s="149"/>
      <c r="U210" s="150"/>
      <c r="V210" s="151"/>
      <c r="W210" s="27"/>
      <c r="X210" s="28"/>
      <c r="Y210" s="29"/>
      <c r="Z210" s="27"/>
      <c r="AA210" s="31"/>
      <c r="AB210" s="29"/>
      <c r="AC210" s="27"/>
      <c r="AD210" s="28"/>
      <c r="AE210" s="29"/>
      <c r="AF210" s="27"/>
      <c r="AG210" s="28"/>
      <c r="AH210" s="29"/>
      <c r="AI210" s="27"/>
      <c r="AJ210" s="28"/>
      <c r="AK210" s="29"/>
      <c r="AL210" s="366">
        <f>AL208-AN208</f>
        <v>0</v>
      </c>
      <c r="AM210" s="367"/>
      <c r="AN210" s="368"/>
      <c r="AO210" s="378"/>
      <c r="AP210" s="379"/>
      <c r="AQ210" s="9"/>
      <c r="AR210" s="10"/>
      <c r="AS210" s="384"/>
      <c r="AT210" s="385"/>
      <c r="AU210" s="354"/>
      <c r="AV210" s="384"/>
      <c r="AW210" s="385"/>
      <c r="AY210" s="354"/>
      <c r="AZ210" s="354"/>
    </row>
    <row r="211" spans="1:52" ht="9" hidden="1" customHeight="1">
      <c r="A211" s="353"/>
      <c r="B211" s="369">
        <v>8</v>
      </c>
      <c r="C211" s="403" t="e">
        <f>VLOOKUP(A211,MLIST,3,TRUE)&amp;"　"&amp;VLOOKUP(A211,MLIST,4,TRUE)</f>
        <v>#REF!</v>
      </c>
      <c r="D211" s="405" t="e">
        <f>VLOOKUP(A211,MLIST,5,TRUE)</f>
        <v>#REF!</v>
      </c>
      <c r="E211" s="21">
        <f>IF(E212&gt;G212,1,0)</f>
        <v>0</v>
      </c>
      <c r="F211" s="22"/>
      <c r="G211" s="23">
        <f>IF(G212&gt;E212,1,0)</f>
        <v>0</v>
      </c>
      <c r="H211" s="21">
        <f>IF(H212&gt;J212,1,0)</f>
        <v>0</v>
      </c>
      <c r="I211" s="22"/>
      <c r="J211" s="23">
        <f>IF(J212&gt;H212,1,0)</f>
        <v>0</v>
      </c>
      <c r="K211" s="21">
        <f>IF(K212&gt;M212,1,0)</f>
        <v>0</v>
      </c>
      <c r="L211" s="22"/>
      <c r="M211" s="23">
        <f>IF(M212&gt;K212,1,0)</f>
        <v>0</v>
      </c>
      <c r="N211" s="21">
        <f>IF(N212&gt;P212,1,0)</f>
        <v>0</v>
      </c>
      <c r="O211" s="22"/>
      <c r="P211" s="23">
        <f>IF(P212&gt;N212,1,0)</f>
        <v>0</v>
      </c>
      <c r="Q211" s="21">
        <f>IF(Q212&gt;S212,1,0)</f>
        <v>0</v>
      </c>
      <c r="R211" s="22"/>
      <c r="S211" s="23">
        <f>IF(S212&gt;Q212,1,0)</f>
        <v>0</v>
      </c>
      <c r="T211" s="146">
        <f>IF(T212&gt;V212,1,0)</f>
        <v>0</v>
      </c>
      <c r="U211" s="147"/>
      <c r="V211" s="148">
        <f>IF(V212&gt;T212,1,0)</f>
        <v>0</v>
      </c>
      <c r="W211" s="21">
        <f>IF(W212&gt;Y212,1,0)</f>
        <v>0</v>
      </c>
      <c r="X211" s="22"/>
      <c r="Y211" s="23">
        <f>IF(Y212&gt;W212,1,0)</f>
        <v>0</v>
      </c>
      <c r="Z211" s="21">
        <f>IF(Z212&gt;AB212,1,0)</f>
        <v>0</v>
      </c>
      <c r="AA211" s="22"/>
      <c r="AB211" s="23">
        <f>IF(AB212&gt;Z212,1,0)</f>
        <v>0</v>
      </c>
      <c r="AC211" s="21">
        <f>IF(AC212&gt;AE212,1,0)</f>
        <v>0</v>
      </c>
      <c r="AD211" s="22"/>
      <c r="AE211" s="23">
        <f>IF(AE212&gt;AC212,1,0)</f>
        <v>0</v>
      </c>
      <c r="AF211" s="21">
        <f>IF(AF212&gt;AH212,1,0)</f>
        <v>0</v>
      </c>
      <c r="AG211" s="22"/>
      <c r="AH211" s="23">
        <f>IF(AH212&gt;AF212,1,0)</f>
        <v>0</v>
      </c>
      <c r="AI211" s="21"/>
      <c r="AJ211" s="22"/>
      <c r="AK211" s="23"/>
      <c r="AL211" s="21"/>
      <c r="AM211" s="22"/>
      <c r="AN211" s="23"/>
      <c r="AO211" s="376"/>
      <c r="AP211" s="377"/>
      <c r="AQ211" s="9"/>
      <c r="AR211" s="10"/>
      <c r="AS211" s="380"/>
      <c r="AT211" s="381"/>
      <c r="AU211" s="353"/>
      <c r="AV211" s="380"/>
      <c r="AW211" s="381"/>
      <c r="AY211" s="353"/>
      <c r="AZ211" s="353"/>
    </row>
    <row r="212" spans="1:52" ht="9" hidden="1" customHeight="1">
      <c r="A212" s="354"/>
      <c r="B212" s="370"/>
      <c r="C212" s="404"/>
      <c r="D212" s="406"/>
      <c r="E212" s="358">
        <f>AB184</f>
        <v>0</v>
      </c>
      <c r="F212" s="359" t="s">
        <v>27</v>
      </c>
      <c r="G212" s="360">
        <f>Z184</f>
        <v>0</v>
      </c>
      <c r="H212" s="358">
        <f>AB188</f>
        <v>0</v>
      </c>
      <c r="I212" s="359" t="s">
        <v>27</v>
      </c>
      <c r="J212" s="360">
        <f>Z188</f>
        <v>0</v>
      </c>
      <c r="K212" s="358">
        <f>AB192</f>
        <v>0</v>
      </c>
      <c r="L212" s="359" t="s">
        <v>27</v>
      </c>
      <c r="M212" s="360">
        <f>Z192</f>
        <v>0</v>
      </c>
      <c r="N212" s="358">
        <f>AB196</f>
        <v>0</v>
      </c>
      <c r="O212" s="359" t="s">
        <v>27</v>
      </c>
      <c r="P212" s="360">
        <f>Z196</f>
        <v>0</v>
      </c>
      <c r="Q212" s="358">
        <f>AB200</f>
        <v>0</v>
      </c>
      <c r="R212" s="359" t="s">
        <v>27</v>
      </c>
      <c r="S212" s="360">
        <f>Z200</f>
        <v>0</v>
      </c>
      <c r="T212" s="531">
        <f>AB204</f>
        <v>0</v>
      </c>
      <c r="U212" s="532" t="s">
        <v>27</v>
      </c>
      <c r="V212" s="326">
        <f>Z204</f>
        <v>0</v>
      </c>
      <c r="W212" s="358">
        <f>AB208</f>
        <v>0</v>
      </c>
      <c r="X212" s="359" t="s">
        <v>27</v>
      </c>
      <c r="Y212" s="360">
        <f>Z208</f>
        <v>0</v>
      </c>
      <c r="Z212" s="358"/>
      <c r="AA212" s="359"/>
      <c r="AB212" s="360"/>
      <c r="AC212" s="358"/>
      <c r="AD212" s="359" t="s">
        <v>27</v>
      </c>
      <c r="AE212" s="360"/>
      <c r="AF212" s="358"/>
      <c r="AG212" s="359" t="s">
        <v>27</v>
      </c>
      <c r="AH212" s="360"/>
      <c r="AI212" s="358">
        <f>E211+H211+K211+N211+Q211+AF211+T211+W211+Z211+AC211</f>
        <v>0</v>
      </c>
      <c r="AJ212" s="359" t="s">
        <v>27</v>
      </c>
      <c r="AK212" s="360">
        <f>G211+J211+M211+P211+S211+AH211+V211+Y211+AB211+AE211</f>
        <v>0</v>
      </c>
      <c r="AL212" s="358">
        <f>E212+H212+K212+N212+Q212+AF212+T212+W212+Z212+AC212+AF212</f>
        <v>0</v>
      </c>
      <c r="AM212" s="359" t="s">
        <v>27</v>
      </c>
      <c r="AN212" s="360">
        <f>G212+J212+M212+P212+S212+AH212+V212+Y212+AB212+AE212+AH212</f>
        <v>0</v>
      </c>
      <c r="AO212" s="358"/>
      <c r="AP212" s="360"/>
      <c r="AQ212" s="9"/>
      <c r="AR212" s="10"/>
      <c r="AS212" s="382"/>
      <c r="AT212" s="383"/>
      <c r="AU212" s="386"/>
      <c r="AV212" s="382"/>
      <c r="AW212" s="383"/>
      <c r="AY212" s="354"/>
      <c r="AZ212" s="354"/>
    </row>
    <row r="213" spans="1:52" ht="9" hidden="1" customHeight="1">
      <c r="A213" s="353"/>
      <c r="B213" s="370"/>
      <c r="C213" s="419" t="e">
        <f>VLOOKUP(A213,MLIST,3,TRUE)&amp;"　"&amp;VLOOKUP(A213,MLIST,4,TRUE)</f>
        <v>#REF!</v>
      </c>
      <c r="D213" s="420" t="e">
        <f>VLOOKUP(A213,MLIST,5,TRUE)</f>
        <v>#REF!</v>
      </c>
      <c r="E213" s="358"/>
      <c r="F213" s="359"/>
      <c r="G213" s="360"/>
      <c r="H213" s="358"/>
      <c r="I213" s="359"/>
      <c r="J213" s="360"/>
      <c r="K213" s="358"/>
      <c r="L213" s="359"/>
      <c r="M213" s="360"/>
      <c r="N213" s="358"/>
      <c r="O213" s="359"/>
      <c r="P213" s="360"/>
      <c r="Q213" s="358"/>
      <c r="R213" s="359"/>
      <c r="S213" s="360"/>
      <c r="T213" s="531"/>
      <c r="U213" s="532"/>
      <c r="V213" s="326"/>
      <c r="W213" s="358"/>
      <c r="X213" s="359"/>
      <c r="Y213" s="360"/>
      <c r="Z213" s="358"/>
      <c r="AA213" s="359"/>
      <c r="AB213" s="360"/>
      <c r="AC213" s="358"/>
      <c r="AD213" s="359"/>
      <c r="AE213" s="360"/>
      <c r="AF213" s="358"/>
      <c r="AG213" s="359"/>
      <c r="AH213" s="360"/>
      <c r="AI213" s="358"/>
      <c r="AJ213" s="359"/>
      <c r="AK213" s="360"/>
      <c r="AL213" s="358"/>
      <c r="AM213" s="359"/>
      <c r="AN213" s="360"/>
      <c r="AO213" s="358"/>
      <c r="AP213" s="360"/>
      <c r="AQ213" s="9"/>
      <c r="AR213" s="10"/>
      <c r="AS213" s="382"/>
      <c r="AT213" s="383"/>
      <c r="AU213" s="386"/>
      <c r="AV213" s="382"/>
      <c r="AW213" s="383"/>
      <c r="AY213" s="353"/>
      <c r="AZ213" s="353"/>
    </row>
    <row r="214" spans="1:52" ht="9" hidden="1" customHeight="1">
      <c r="A214" s="354"/>
      <c r="B214" s="371"/>
      <c r="C214" s="400"/>
      <c r="D214" s="402"/>
      <c r="E214" s="30"/>
      <c r="F214" s="31"/>
      <c r="G214" s="32"/>
      <c r="H214" s="30"/>
      <c r="I214" s="31"/>
      <c r="J214" s="32"/>
      <c r="K214" s="30"/>
      <c r="L214" s="31"/>
      <c r="M214" s="32"/>
      <c r="N214" s="30"/>
      <c r="O214" s="31"/>
      <c r="P214" s="32"/>
      <c r="Q214" s="30"/>
      <c r="R214" s="31"/>
      <c r="S214" s="32"/>
      <c r="T214" s="149"/>
      <c r="U214" s="150"/>
      <c r="V214" s="151"/>
      <c r="W214" s="30"/>
      <c r="X214" s="31"/>
      <c r="Y214" s="32"/>
      <c r="Z214" s="30"/>
      <c r="AA214" s="31"/>
      <c r="AB214" s="32"/>
      <c r="AC214" s="30"/>
      <c r="AD214" s="31"/>
      <c r="AE214" s="32"/>
      <c r="AF214" s="30"/>
      <c r="AG214" s="31"/>
      <c r="AH214" s="32"/>
      <c r="AI214" s="30"/>
      <c r="AJ214" s="31"/>
      <c r="AK214" s="32"/>
      <c r="AL214" s="355">
        <f>AL212-AN212</f>
        <v>0</v>
      </c>
      <c r="AM214" s="356"/>
      <c r="AN214" s="357"/>
      <c r="AO214" s="378"/>
      <c r="AP214" s="379"/>
      <c r="AQ214" s="9"/>
      <c r="AR214" s="10"/>
      <c r="AS214" s="384"/>
      <c r="AT214" s="385"/>
      <c r="AU214" s="354"/>
      <c r="AV214" s="384"/>
      <c r="AW214" s="385"/>
      <c r="AY214" s="354"/>
      <c r="AZ214" s="354"/>
    </row>
    <row r="215" spans="1:52" ht="9" hidden="1" customHeight="1">
      <c r="A215" s="416"/>
      <c r="B215" s="392">
        <v>9</v>
      </c>
      <c r="C215" s="403" t="e">
        <f>VLOOKUP(A215,MLIST,3,TRUE)&amp;"　"&amp;VLOOKUP(A215,MLIST,4,TRUE)</f>
        <v>#REF!</v>
      </c>
      <c r="D215" s="405" t="e">
        <f>VLOOKUP(A215,MLIST,5,TRUE)</f>
        <v>#REF!</v>
      </c>
      <c r="E215" s="21">
        <f>IF(E216&gt;G216,1,0)</f>
        <v>0</v>
      </c>
      <c r="F215" s="22"/>
      <c r="G215" s="23">
        <f>IF(G216&gt;E216,1,0)</f>
        <v>0</v>
      </c>
      <c r="H215" s="21">
        <f>IF(H216&gt;J216,1,0)</f>
        <v>0</v>
      </c>
      <c r="I215" s="22"/>
      <c r="J215" s="23">
        <f>IF(J216&gt;H216,1,0)</f>
        <v>0</v>
      </c>
      <c r="K215" s="21">
        <f>IF(K216&gt;M216,1,0)</f>
        <v>0</v>
      </c>
      <c r="L215" s="22"/>
      <c r="M215" s="23">
        <f>IF(M216&gt;K216,1,0)</f>
        <v>0</v>
      </c>
      <c r="N215" s="21">
        <f>IF(N216&gt;P216,1,0)</f>
        <v>0</v>
      </c>
      <c r="O215" s="22"/>
      <c r="P215" s="23">
        <f>IF(P216&gt;N216,1,0)</f>
        <v>0</v>
      </c>
      <c r="Q215" s="21">
        <f>IF(Q216&gt;S216,1,0)</f>
        <v>0</v>
      </c>
      <c r="R215" s="22"/>
      <c r="S215" s="23">
        <f>IF(S216&gt;Q216,1,0)</f>
        <v>0</v>
      </c>
      <c r="T215" s="146">
        <f>IF(T216&gt;V216,1,0)</f>
        <v>0</v>
      </c>
      <c r="U215" s="147"/>
      <c r="V215" s="148">
        <f>IF(V216&gt;T216,1,0)</f>
        <v>0</v>
      </c>
      <c r="W215" s="21">
        <f>IF(W216&gt;Y216,1,0)</f>
        <v>0</v>
      </c>
      <c r="X215" s="22"/>
      <c r="Y215" s="23">
        <f>IF(Y216&gt;W216,1,0)</f>
        <v>0</v>
      </c>
      <c r="Z215" s="21">
        <f>IF(Z216&gt;AB216,1,0)</f>
        <v>0</v>
      </c>
      <c r="AA215" s="22"/>
      <c r="AB215" s="23">
        <f>IF(AB216&gt;Z216,1,0)</f>
        <v>0</v>
      </c>
      <c r="AC215" s="21">
        <f>IF(AC216&gt;AE216,1,0)</f>
        <v>0</v>
      </c>
      <c r="AD215" s="22"/>
      <c r="AE215" s="23">
        <f>IF(AE216&gt;AC216,1,0)</f>
        <v>0</v>
      </c>
      <c r="AF215" s="21">
        <f>IF(AF216&gt;AH216,1,0)</f>
        <v>0</v>
      </c>
      <c r="AG215" s="22"/>
      <c r="AH215" s="23">
        <f>IF(AH216&gt;AF216,1,0)</f>
        <v>0</v>
      </c>
      <c r="AI215" s="21"/>
      <c r="AJ215" s="22"/>
      <c r="AK215" s="23"/>
      <c r="AL215" s="24"/>
      <c r="AM215" s="25"/>
      <c r="AN215" s="26"/>
      <c r="AO215" s="376"/>
      <c r="AP215" s="377"/>
      <c r="AQ215" s="9"/>
      <c r="AR215" s="10"/>
      <c r="AS215" s="380"/>
      <c r="AT215" s="381"/>
      <c r="AU215" s="353"/>
      <c r="AV215" s="380"/>
      <c r="AW215" s="381"/>
      <c r="AY215" s="416"/>
      <c r="AZ215" s="416"/>
    </row>
    <row r="216" spans="1:52" ht="9" hidden="1" customHeight="1">
      <c r="A216" s="417"/>
      <c r="B216" s="393"/>
      <c r="C216" s="399"/>
      <c r="D216" s="401"/>
      <c r="E216" s="382">
        <f>AE184</f>
        <v>0</v>
      </c>
      <c r="F216" s="387" t="s">
        <v>27</v>
      </c>
      <c r="G216" s="383">
        <f>AC184</f>
        <v>0</v>
      </c>
      <c r="H216" s="382">
        <f>AE188</f>
        <v>0</v>
      </c>
      <c r="I216" s="387" t="s">
        <v>27</v>
      </c>
      <c r="J216" s="383">
        <f>AC188</f>
        <v>0</v>
      </c>
      <c r="K216" s="382">
        <f>AE192</f>
        <v>0</v>
      </c>
      <c r="L216" s="387" t="s">
        <v>27</v>
      </c>
      <c r="M216" s="383">
        <f>AC192</f>
        <v>0</v>
      </c>
      <c r="N216" s="382">
        <f>AE196</f>
        <v>0</v>
      </c>
      <c r="O216" s="387" t="s">
        <v>27</v>
      </c>
      <c r="P216" s="383">
        <f>AC196</f>
        <v>0</v>
      </c>
      <c r="Q216" s="382">
        <f>AE200</f>
        <v>0</v>
      </c>
      <c r="R216" s="387" t="s">
        <v>27</v>
      </c>
      <c r="S216" s="383">
        <f>AC200</f>
        <v>0</v>
      </c>
      <c r="T216" s="531">
        <f>AE204</f>
        <v>0</v>
      </c>
      <c r="U216" s="532" t="s">
        <v>27</v>
      </c>
      <c r="V216" s="326">
        <f>AC204</f>
        <v>0</v>
      </c>
      <c r="W216" s="382">
        <f>AE208</f>
        <v>0</v>
      </c>
      <c r="X216" s="387" t="s">
        <v>27</v>
      </c>
      <c r="Y216" s="383">
        <f>AC208</f>
        <v>0</v>
      </c>
      <c r="Z216" s="382">
        <f>AE212</f>
        <v>0</v>
      </c>
      <c r="AA216" s="359" t="s">
        <v>27</v>
      </c>
      <c r="AB216" s="383">
        <f>AC212</f>
        <v>0</v>
      </c>
      <c r="AC216" s="382"/>
      <c r="AD216" s="387"/>
      <c r="AE216" s="383"/>
      <c r="AF216" s="382"/>
      <c r="AG216" s="387" t="s">
        <v>27</v>
      </c>
      <c r="AH216" s="383"/>
      <c r="AI216" s="382">
        <f>E215+H215+K215+N215+Q215+AF215+T215+W215+Z215+AC215</f>
        <v>0</v>
      </c>
      <c r="AJ216" s="387" t="s">
        <v>27</v>
      </c>
      <c r="AK216" s="383">
        <f>G215+J215+M215+P215+S215+AH215+V215+Y215+AB215+AE215</f>
        <v>0</v>
      </c>
      <c r="AL216" s="382">
        <f>E216+H216+K216+N216+Q216+AF216+T216+W216+Z216+AC216+AF216</f>
        <v>0</v>
      </c>
      <c r="AM216" s="387" t="s">
        <v>27</v>
      </c>
      <c r="AN216" s="383">
        <f>G216+J216+M216+P216+S216+AH216+V216+Y216+AB216+AE216+AH216</f>
        <v>0</v>
      </c>
      <c r="AO216" s="358"/>
      <c r="AP216" s="360"/>
      <c r="AQ216" s="9"/>
      <c r="AR216" s="10"/>
      <c r="AS216" s="382"/>
      <c r="AT216" s="383"/>
      <c r="AU216" s="386"/>
      <c r="AV216" s="382"/>
      <c r="AW216" s="383"/>
      <c r="AY216" s="417"/>
      <c r="AZ216" s="417"/>
    </row>
    <row r="217" spans="1:52" ht="9" hidden="1" customHeight="1">
      <c r="A217" s="417"/>
      <c r="B217" s="393"/>
      <c r="C217" s="399"/>
      <c r="D217" s="401"/>
      <c r="E217" s="382"/>
      <c r="F217" s="387"/>
      <c r="G217" s="383"/>
      <c r="H217" s="382"/>
      <c r="I217" s="387"/>
      <c r="J217" s="383"/>
      <c r="K217" s="382"/>
      <c r="L217" s="387"/>
      <c r="M217" s="383"/>
      <c r="N217" s="382"/>
      <c r="O217" s="387"/>
      <c r="P217" s="383"/>
      <c r="Q217" s="382"/>
      <c r="R217" s="387"/>
      <c r="S217" s="383"/>
      <c r="T217" s="531"/>
      <c r="U217" s="532"/>
      <c r="V217" s="326"/>
      <c r="W217" s="382"/>
      <c r="X217" s="387"/>
      <c r="Y217" s="383"/>
      <c r="Z217" s="382"/>
      <c r="AA217" s="359"/>
      <c r="AB217" s="383"/>
      <c r="AC217" s="382"/>
      <c r="AD217" s="387"/>
      <c r="AE217" s="383"/>
      <c r="AF217" s="382"/>
      <c r="AG217" s="387"/>
      <c r="AH217" s="383"/>
      <c r="AI217" s="382"/>
      <c r="AJ217" s="387"/>
      <c r="AK217" s="383"/>
      <c r="AL217" s="382"/>
      <c r="AM217" s="387"/>
      <c r="AN217" s="383"/>
      <c r="AO217" s="358"/>
      <c r="AP217" s="360"/>
      <c r="AQ217" s="9"/>
      <c r="AR217" s="10"/>
      <c r="AS217" s="382"/>
      <c r="AT217" s="383"/>
      <c r="AU217" s="386"/>
      <c r="AV217" s="382"/>
      <c r="AW217" s="383"/>
      <c r="AY217" s="417"/>
      <c r="AZ217" s="417"/>
    </row>
    <row r="218" spans="1:52" ht="9" hidden="1" customHeight="1">
      <c r="A218" s="418"/>
      <c r="B218" s="394"/>
      <c r="C218" s="400"/>
      <c r="D218" s="402"/>
      <c r="E218" s="27"/>
      <c r="F218" s="28"/>
      <c r="G218" s="29"/>
      <c r="H218" s="27"/>
      <c r="I218" s="28"/>
      <c r="J218" s="29"/>
      <c r="K218" s="27"/>
      <c r="L218" s="28"/>
      <c r="M218" s="29"/>
      <c r="N218" s="27"/>
      <c r="O218" s="28"/>
      <c r="P218" s="29"/>
      <c r="Q218" s="27"/>
      <c r="R218" s="28"/>
      <c r="S218" s="29"/>
      <c r="T218" s="149"/>
      <c r="U218" s="150"/>
      <c r="V218" s="151"/>
      <c r="W218" s="27"/>
      <c r="X218" s="28"/>
      <c r="Y218" s="29"/>
      <c r="Z218" s="27"/>
      <c r="AA218" s="31"/>
      <c r="AB218" s="29"/>
      <c r="AC218" s="27"/>
      <c r="AD218" s="28"/>
      <c r="AE218" s="29"/>
      <c r="AF218" s="27"/>
      <c r="AG218" s="28"/>
      <c r="AH218" s="29"/>
      <c r="AI218" s="27"/>
      <c r="AJ218" s="28"/>
      <c r="AK218" s="29"/>
      <c r="AL218" s="366">
        <f>AL216-AN216</f>
        <v>0</v>
      </c>
      <c r="AM218" s="367"/>
      <c r="AN218" s="368"/>
      <c r="AO218" s="378"/>
      <c r="AP218" s="379"/>
      <c r="AQ218" s="9"/>
      <c r="AR218" s="10"/>
      <c r="AS218" s="384"/>
      <c r="AT218" s="385"/>
      <c r="AU218" s="354"/>
      <c r="AV218" s="384"/>
      <c r="AW218" s="385"/>
      <c r="AY218" s="418"/>
      <c r="AZ218" s="418"/>
    </row>
    <row r="219" spans="1:52" ht="9" hidden="1" customHeight="1">
      <c r="A219" s="416"/>
      <c r="B219" s="392">
        <v>10</v>
      </c>
      <c r="C219" s="403" t="e">
        <f>VLOOKUP(A219,MLIST,3,TRUE)&amp;"　"&amp;VLOOKUP(A219,MLIST,4,TRUE)</f>
        <v>#REF!</v>
      </c>
      <c r="D219" s="405" t="e">
        <f>VLOOKUP(A219,MLIST,5,TRUE)</f>
        <v>#REF!</v>
      </c>
      <c r="E219" s="21">
        <f>IF(E220&gt;G220,1,0)</f>
        <v>0</v>
      </c>
      <c r="F219" s="22"/>
      <c r="G219" s="23">
        <f>IF(G220&gt;E220,1,0)</f>
        <v>0</v>
      </c>
      <c r="H219" s="21">
        <f>IF(H220&gt;J220,1,0)</f>
        <v>0</v>
      </c>
      <c r="I219" s="22"/>
      <c r="J219" s="23">
        <f>IF(J220&gt;H220,1,0)</f>
        <v>0</v>
      </c>
      <c r="K219" s="21">
        <f>IF(K220&gt;M220,1,0)</f>
        <v>0</v>
      </c>
      <c r="L219" s="22"/>
      <c r="M219" s="23">
        <f>IF(M220&gt;K220,1,0)</f>
        <v>0</v>
      </c>
      <c r="N219" s="21">
        <f>IF(N220&gt;P220,1,0)</f>
        <v>0</v>
      </c>
      <c r="O219" s="22"/>
      <c r="P219" s="23">
        <f>IF(P220&gt;N220,1,0)</f>
        <v>0</v>
      </c>
      <c r="Q219" s="21">
        <f>IF(Q220&gt;S220,1,0)</f>
        <v>0</v>
      </c>
      <c r="R219" s="22"/>
      <c r="S219" s="23">
        <f>IF(S220&gt;Q220,1,0)</f>
        <v>0</v>
      </c>
      <c r="T219" s="146">
        <f>IF(T220&gt;V220,1,0)</f>
        <v>0</v>
      </c>
      <c r="U219" s="147"/>
      <c r="V219" s="148">
        <f>IF(V220&gt;T220,1,0)</f>
        <v>0</v>
      </c>
      <c r="W219" s="21">
        <f>IF(W220&gt;Y220,1,0)</f>
        <v>0</v>
      </c>
      <c r="X219" s="22"/>
      <c r="Y219" s="23">
        <f>IF(Y220&gt;W220,1,0)</f>
        <v>0</v>
      </c>
      <c r="Z219" s="21">
        <f>IF(Z220&gt;AB220,1,0)</f>
        <v>0</v>
      </c>
      <c r="AA219" s="22"/>
      <c r="AB219" s="23">
        <f>IF(AB220&gt;Z220,1,0)</f>
        <v>0</v>
      </c>
      <c r="AC219" s="21">
        <f>IF(AC220&gt;AE220,1,0)</f>
        <v>0</v>
      </c>
      <c r="AD219" s="22"/>
      <c r="AE219" s="23">
        <f>IF(AE220&gt;AC220,1,0)</f>
        <v>0</v>
      </c>
      <c r="AF219" s="21">
        <f>IF(AF220&gt;AH220,1,0)</f>
        <v>0</v>
      </c>
      <c r="AG219" s="22"/>
      <c r="AH219" s="23">
        <f>IF(AH220&gt;AF220,1,0)</f>
        <v>0</v>
      </c>
      <c r="AI219" s="21"/>
      <c r="AJ219" s="22"/>
      <c r="AK219" s="23"/>
      <c r="AL219" s="24"/>
      <c r="AM219" s="25"/>
      <c r="AN219" s="26"/>
      <c r="AO219" s="376"/>
      <c r="AP219" s="377"/>
      <c r="AQ219" s="9"/>
      <c r="AR219" s="10"/>
      <c r="AS219" s="380"/>
      <c r="AT219" s="381"/>
      <c r="AU219" s="353"/>
      <c r="AV219" s="380"/>
      <c r="AW219" s="381"/>
      <c r="AY219" s="416"/>
      <c r="AZ219" s="416"/>
    </row>
    <row r="220" spans="1:52" ht="9" hidden="1" customHeight="1">
      <c r="A220" s="417"/>
      <c r="B220" s="393"/>
      <c r="C220" s="399"/>
      <c r="D220" s="401"/>
      <c r="E220" s="382">
        <f>AH184</f>
        <v>0</v>
      </c>
      <c r="F220" s="387" t="s">
        <v>27</v>
      </c>
      <c r="G220" s="383">
        <f>AF184</f>
        <v>0</v>
      </c>
      <c r="H220" s="382">
        <f>AH188</f>
        <v>0</v>
      </c>
      <c r="I220" s="387" t="s">
        <v>27</v>
      </c>
      <c r="J220" s="383">
        <f>AF188</f>
        <v>0</v>
      </c>
      <c r="K220" s="382">
        <f>AH192</f>
        <v>0</v>
      </c>
      <c r="L220" s="387" t="s">
        <v>27</v>
      </c>
      <c r="M220" s="383">
        <f>AF192</f>
        <v>0</v>
      </c>
      <c r="N220" s="382">
        <f>AH196</f>
        <v>0</v>
      </c>
      <c r="O220" s="387" t="s">
        <v>27</v>
      </c>
      <c r="P220" s="383">
        <f>AF196</f>
        <v>0</v>
      </c>
      <c r="Q220" s="382">
        <f>AH200</f>
        <v>0</v>
      </c>
      <c r="R220" s="387" t="s">
        <v>27</v>
      </c>
      <c r="S220" s="383">
        <f>AF216</f>
        <v>0</v>
      </c>
      <c r="T220" s="531">
        <f>AH204</f>
        <v>0</v>
      </c>
      <c r="U220" s="532" t="s">
        <v>27</v>
      </c>
      <c r="V220" s="326">
        <f>AF204</f>
        <v>0</v>
      </c>
      <c r="W220" s="382">
        <f>AH208</f>
        <v>0</v>
      </c>
      <c r="X220" s="387" t="s">
        <v>27</v>
      </c>
      <c r="Y220" s="383">
        <f>AF208</f>
        <v>0</v>
      </c>
      <c r="Z220" s="382">
        <f>AH212</f>
        <v>0</v>
      </c>
      <c r="AA220" s="359" t="s">
        <v>27</v>
      </c>
      <c r="AB220" s="383">
        <f>AF212</f>
        <v>0</v>
      </c>
      <c r="AC220" s="382">
        <f>AH216</f>
        <v>0</v>
      </c>
      <c r="AD220" s="387" t="s">
        <v>27</v>
      </c>
      <c r="AE220" s="383">
        <f>AF216</f>
        <v>0</v>
      </c>
      <c r="AF220" s="382"/>
      <c r="AG220" s="387"/>
      <c r="AH220" s="383"/>
      <c r="AI220" s="382">
        <f>E219+H219+K219+N219+Q219+AF219+T219+W219+Z219+AC219</f>
        <v>0</v>
      </c>
      <c r="AJ220" s="387" t="s">
        <v>27</v>
      </c>
      <c r="AK220" s="383">
        <f>G219+J219+M219+P219+S219+AH219+V219+Y219+AB219+AE219</f>
        <v>0</v>
      </c>
      <c r="AL220" s="382">
        <f>E220+H220+K220+N220+Q220+AF220+T220+W220+Z220+AC220+AF220</f>
        <v>0</v>
      </c>
      <c r="AM220" s="387" t="s">
        <v>27</v>
      </c>
      <c r="AN220" s="383">
        <f>G220+J220+M220+P220+S220+AH220+V220+Y220+AB220+AE220+AH220</f>
        <v>0</v>
      </c>
      <c r="AO220" s="358"/>
      <c r="AP220" s="360"/>
      <c r="AQ220" s="9"/>
      <c r="AR220" s="10"/>
      <c r="AS220" s="382"/>
      <c r="AT220" s="383"/>
      <c r="AU220" s="386"/>
      <c r="AV220" s="382"/>
      <c r="AW220" s="383"/>
      <c r="AY220" s="417"/>
      <c r="AZ220" s="417"/>
    </row>
    <row r="221" spans="1:52" ht="9" hidden="1" customHeight="1">
      <c r="A221" s="417"/>
      <c r="B221" s="393"/>
      <c r="C221" s="399"/>
      <c r="D221" s="401"/>
      <c r="E221" s="382"/>
      <c r="F221" s="387"/>
      <c r="G221" s="383"/>
      <c r="H221" s="382"/>
      <c r="I221" s="387"/>
      <c r="J221" s="383"/>
      <c r="K221" s="382"/>
      <c r="L221" s="387"/>
      <c r="M221" s="383"/>
      <c r="N221" s="382"/>
      <c r="O221" s="387"/>
      <c r="P221" s="383"/>
      <c r="Q221" s="382"/>
      <c r="R221" s="387"/>
      <c r="S221" s="383"/>
      <c r="T221" s="531"/>
      <c r="U221" s="532"/>
      <c r="V221" s="326"/>
      <c r="W221" s="382"/>
      <c r="X221" s="387"/>
      <c r="Y221" s="383"/>
      <c r="Z221" s="382"/>
      <c r="AA221" s="359"/>
      <c r="AB221" s="383"/>
      <c r="AC221" s="382"/>
      <c r="AD221" s="387"/>
      <c r="AE221" s="383"/>
      <c r="AF221" s="382"/>
      <c r="AG221" s="387"/>
      <c r="AH221" s="383"/>
      <c r="AI221" s="382"/>
      <c r="AJ221" s="387"/>
      <c r="AK221" s="383"/>
      <c r="AL221" s="382"/>
      <c r="AM221" s="387"/>
      <c r="AN221" s="383"/>
      <c r="AO221" s="358"/>
      <c r="AP221" s="360"/>
      <c r="AQ221" s="9"/>
      <c r="AR221" s="10"/>
      <c r="AS221" s="382"/>
      <c r="AT221" s="383"/>
      <c r="AU221" s="386"/>
      <c r="AV221" s="382"/>
      <c r="AW221" s="383"/>
      <c r="AY221" s="417"/>
      <c r="AZ221" s="417"/>
    </row>
    <row r="222" spans="1:52" ht="9" hidden="1" customHeight="1">
      <c r="A222" s="418"/>
      <c r="B222" s="394"/>
      <c r="C222" s="400"/>
      <c r="D222" s="402"/>
      <c r="E222" s="27"/>
      <c r="F222" s="28"/>
      <c r="G222" s="29"/>
      <c r="H222" s="27"/>
      <c r="I222" s="28"/>
      <c r="J222" s="29"/>
      <c r="K222" s="27"/>
      <c r="L222" s="28"/>
      <c r="M222" s="29"/>
      <c r="N222" s="27"/>
      <c r="O222" s="28"/>
      <c r="P222" s="29"/>
      <c r="Q222" s="27"/>
      <c r="R222" s="28"/>
      <c r="S222" s="29"/>
      <c r="T222" s="149"/>
      <c r="U222" s="150"/>
      <c r="V222" s="151"/>
      <c r="W222" s="27"/>
      <c r="X222" s="28"/>
      <c r="Y222" s="29"/>
      <c r="Z222" s="27"/>
      <c r="AA222" s="31"/>
      <c r="AB222" s="29"/>
      <c r="AC222" s="27"/>
      <c r="AD222" s="28"/>
      <c r="AE222" s="29"/>
      <c r="AF222" s="27"/>
      <c r="AG222" s="28"/>
      <c r="AH222" s="29"/>
      <c r="AI222" s="27"/>
      <c r="AJ222" s="28"/>
      <c r="AK222" s="29"/>
      <c r="AL222" s="366">
        <f>AL220-AN220</f>
        <v>0</v>
      </c>
      <c r="AM222" s="367"/>
      <c r="AN222" s="368"/>
      <c r="AO222" s="378"/>
      <c r="AP222" s="379"/>
      <c r="AQ222" s="9"/>
      <c r="AR222" s="10"/>
      <c r="AS222" s="384"/>
      <c r="AT222" s="385"/>
      <c r="AU222" s="354"/>
      <c r="AV222" s="384"/>
      <c r="AW222" s="385"/>
      <c r="AY222" s="418"/>
      <c r="AZ222" s="418"/>
    </row>
    <row r="223" spans="1:52" ht="9" customHeight="1">
      <c r="A223" s="33"/>
      <c r="B223" s="1"/>
      <c r="C223" s="140"/>
      <c r="D223" s="141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"/>
      <c r="U223" s="1"/>
      <c r="V223" s="1"/>
      <c r="W223" s="16"/>
      <c r="X223" s="16"/>
      <c r="Y223" s="16"/>
      <c r="Z223" s="16"/>
      <c r="AA223" s="14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34"/>
      <c r="AM223" s="34"/>
      <c r="AN223" s="34"/>
      <c r="AO223" s="16"/>
      <c r="AP223" s="16"/>
      <c r="AQ223" s="10"/>
      <c r="AR223" s="10"/>
      <c r="AS223" s="16"/>
      <c r="AT223" s="16"/>
      <c r="AU223" s="10"/>
      <c r="AV223" s="16"/>
      <c r="AW223" s="16"/>
      <c r="AY223" s="33"/>
      <c r="AZ223" s="33"/>
    </row>
    <row r="224" spans="1:52" ht="13.5">
      <c r="B224" t="s">
        <v>88</v>
      </c>
    </row>
    <row r="225" spans="1:52" ht="5.25" customHeight="1"/>
    <row r="226" spans="1:52" s="4" customFormat="1" ht="15" customHeight="1">
      <c r="B226" s="3" t="s">
        <v>85</v>
      </c>
      <c r="C226" s="2" t="s">
        <v>13</v>
      </c>
      <c r="D226" s="13" t="s">
        <v>10</v>
      </c>
      <c r="E226" s="407">
        <v>1</v>
      </c>
      <c r="F226" s="408"/>
      <c r="G226" s="409"/>
      <c r="H226" s="407">
        <v>2</v>
      </c>
      <c r="I226" s="408"/>
      <c r="J226" s="409"/>
      <c r="K226" s="407">
        <v>3</v>
      </c>
      <c r="L226" s="408"/>
      <c r="M226" s="409"/>
      <c r="N226" s="407">
        <v>4</v>
      </c>
      <c r="O226" s="408"/>
      <c r="P226" s="409"/>
      <c r="Q226" s="407">
        <v>5</v>
      </c>
      <c r="R226" s="408"/>
      <c r="S226" s="409"/>
      <c r="T226" s="407">
        <v>6</v>
      </c>
      <c r="U226" s="408"/>
      <c r="V226" s="409"/>
      <c r="W226" s="407">
        <v>7</v>
      </c>
      <c r="X226" s="408"/>
      <c r="Y226" s="409"/>
      <c r="Z226" s="413">
        <v>8</v>
      </c>
      <c r="AA226" s="414"/>
      <c r="AB226" s="415"/>
      <c r="AC226" s="407">
        <v>9</v>
      </c>
      <c r="AD226" s="408"/>
      <c r="AE226" s="409"/>
      <c r="AF226" s="407">
        <v>10</v>
      </c>
      <c r="AG226" s="408"/>
      <c r="AH226" s="409"/>
      <c r="AI226" s="407" t="s">
        <v>11</v>
      </c>
      <c r="AJ226" s="408"/>
      <c r="AK226" s="409"/>
      <c r="AL226" s="410" t="s">
        <v>14</v>
      </c>
      <c r="AM226" s="411"/>
      <c r="AN226" s="412"/>
      <c r="AO226" s="407" t="s">
        <v>12</v>
      </c>
      <c r="AP226" s="409"/>
      <c r="AQ226" s="11"/>
      <c r="AR226" s="12"/>
    </row>
    <row r="227" spans="1:52" ht="9" customHeight="1">
      <c r="A227" s="365" t="e">
        <f>VLOOKUP(AY227,otoko,2)</f>
        <v>#REF!</v>
      </c>
      <c r="B227" s="392">
        <v>1</v>
      </c>
      <c r="C227" s="403" t="e">
        <f>VLOOKUP(A227,MLIST,2,TRUE)&amp;"　"&amp;VLOOKUP(A227,MLIST,3,TRUE)</f>
        <v>#REF!</v>
      </c>
      <c r="D227" s="405" t="e">
        <f>VLOOKUP(A227,MLIST,4,TRUE)</f>
        <v>#REF!</v>
      </c>
      <c r="E227" s="21">
        <f>IF(E228&gt;G228,1,0)</f>
        <v>0</v>
      </c>
      <c r="F227" s="22"/>
      <c r="G227" s="23">
        <f>IF(G228&gt;E228,1,0)</f>
        <v>0</v>
      </c>
      <c r="H227" s="21">
        <f>IF(H228&gt;J228,1,0)</f>
        <v>0</v>
      </c>
      <c r="I227" s="22"/>
      <c r="J227" s="23">
        <f>IF(J228&gt;H228,1,0)</f>
        <v>0</v>
      </c>
      <c r="K227" s="21">
        <f>IF(K228&gt;M228,1,0)</f>
        <v>0</v>
      </c>
      <c r="L227" s="22"/>
      <c r="M227" s="23">
        <f>IF(M228&gt;K228,1,0)</f>
        <v>0</v>
      </c>
      <c r="N227" s="21">
        <f>IF(N228&gt;P228,1,0)</f>
        <v>0</v>
      </c>
      <c r="O227" s="22"/>
      <c r="P227" s="23">
        <f>IF(P228&gt;N228,1,0)</f>
        <v>0</v>
      </c>
      <c r="Q227" s="21">
        <f>IF(Q228&gt;S228,1,0)</f>
        <v>0</v>
      </c>
      <c r="R227" s="22"/>
      <c r="S227" s="23">
        <f>IF(S228&gt;Q228,1,0)</f>
        <v>0</v>
      </c>
      <c r="T227" s="146">
        <f>IF(T228&gt;V228,1,0)</f>
        <v>0</v>
      </c>
      <c r="U227" s="147"/>
      <c r="V227" s="148">
        <f>IF(V228&gt;T228,1,0)</f>
        <v>0</v>
      </c>
      <c r="W227" s="21">
        <f>IF(W228&gt;Y228,1,0)</f>
        <v>0</v>
      </c>
      <c r="X227" s="22"/>
      <c r="Y227" s="23">
        <f>IF(Y228&gt;W228,1,0)</f>
        <v>0</v>
      </c>
      <c r="Z227" s="21">
        <f>IF(Z228&gt;AB228,1,0)</f>
        <v>0</v>
      </c>
      <c r="AA227" s="22"/>
      <c r="AB227" s="23">
        <f>IF(AB228&gt;Z228,1,0)</f>
        <v>0</v>
      </c>
      <c r="AC227" s="21">
        <f>IF(AC228&gt;AE228,1,0)</f>
        <v>0</v>
      </c>
      <c r="AD227" s="22"/>
      <c r="AE227" s="23">
        <f>IF(AE228&gt;AC228,1,0)</f>
        <v>0</v>
      </c>
      <c r="AF227" s="21">
        <f>IF(AF228&gt;AH228,1,0)</f>
        <v>0</v>
      </c>
      <c r="AG227" s="22"/>
      <c r="AH227" s="23">
        <f>IF(AH228&gt;AF228,1,0)</f>
        <v>0</v>
      </c>
      <c r="AI227" s="21"/>
      <c r="AJ227" s="22"/>
      <c r="AK227" s="23"/>
      <c r="AL227" s="24"/>
      <c r="AM227" s="25"/>
      <c r="AN227" s="26"/>
      <c r="AO227" s="376" t="e">
        <f>RANK(AV227,AV$227:AW$266)</f>
        <v>#DIV/0!</v>
      </c>
      <c r="AP227" s="377"/>
      <c r="AQ227" s="9"/>
      <c r="AR227" s="10"/>
      <c r="AS227" s="380" t="e">
        <f>AI228/(AI228+AK228)</f>
        <v>#DIV/0!</v>
      </c>
      <c r="AT227" s="381"/>
      <c r="AU227" s="353"/>
      <c r="AV227" s="380" t="e">
        <f>AS227+AU227</f>
        <v>#DIV/0!</v>
      </c>
      <c r="AW227" s="381"/>
      <c r="AY227" s="365"/>
      <c r="AZ227" s="365"/>
    </row>
    <row r="228" spans="1:52" ht="9" customHeight="1">
      <c r="A228" s="365"/>
      <c r="B228" s="393"/>
      <c r="C228" s="404"/>
      <c r="D228" s="406"/>
      <c r="E228" s="382"/>
      <c r="F228" s="387"/>
      <c r="G228" s="383"/>
      <c r="H228" s="382"/>
      <c r="I228" s="387" t="s">
        <v>27</v>
      </c>
      <c r="J228" s="383"/>
      <c r="K228" s="382"/>
      <c r="L228" s="387" t="s">
        <v>27</v>
      </c>
      <c r="M228" s="383"/>
      <c r="N228" s="382"/>
      <c r="O228" s="387" t="s">
        <v>27</v>
      </c>
      <c r="P228" s="383"/>
      <c r="Q228" s="382"/>
      <c r="R228" s="387" t="s">
        <v>27</v>
      </c>
      <c r="S228" s="383"/>
      <c r="T228" s="531"/>
      <c r="U228" s="532" t="s">
        <v>93</v>
      </c>
      <c r="V228" s="326"/>
      <c r="W228" s="382"/>
      <c r="X228" s="387" t="s">
        <v>27</v>
      </c>
      <c r="Y228" s="383"/>
      <c r="Z228" s="382"/>
      <c r="AA228" s="359" t="s">
        <v>27</v>
      </c>
      <c r="AB228" s="383"/>
      <c r="AC228" s="382"/>
      <c r="AD228" s="387" t="s">
        <v>27</v>
      </c>
      <c r="AE228" s="383"/>
      <c r="AF228" s="382"/>
      <c r="AG228" s="387" t="s">
        <v>27</v>
      </c>
      <c r="AH228" s="383"/>
      <c r="AI228" s="382">
        <f>E227+H227+K227+N227+Q227+AF227+T227+W227+Z227+AC227</f>
        <v>0</v>
      </c>
      <c r="AJ228" s="387" t="s">
        <v>27</v>
      </c>
      <c r="AK228" s="383">
        <f>G227+J227+M227+P227+S227+AH227+V227+Y227+AB227+AE227</f>
        <v>0</v>
      </c>
      <c r="AL228" s="382">
        <f>E228+H228+K228+N228+Q228+AF228+T228+W228+Z228+AC228+AF228</f>
        <v>0</v>
      </c>
      <c r="AM228" s="387" t="s">
        <v>27</v>
      </c>
      <c r="AN228" s="383">
        <f>G228+J228+M228+P228+S228+AH228+V228+Y228+AB228+AE228+AH228</f>
        <v>0</v>
      </c>
      <c r="AO228" s="358"/>
      <c r="AP228" s="360"/>
      <c r="AQ228" s="9"/>
      <c r="AR228" s="10"/>
      <c r="AS228" s="382"/>
      <c r="AT228" s="383"/>
      <c r="AU228" s="386"/>
      <c r="AV228" s="382"/>
      <c r="AW228" s="383"/>
      <c r="AY228" s="365"/>
      <c r="AZ228" s="365"/>
    </row>
    <row r="229" spans="1:52" ht="9" customHeight="1">
      <c r="A229" s="365" t="e">
        <f>VLOOKUP(AY229,otoko,2)</f>
        <v>#REF!</v>
      </c>
      <c r="B229" s="393"/>
      <c r="C229" s="399" t="e">
        <f>VLOOKUP(A229,MLIST,2,TRUE)&amp;"　"&amp;VLOOKUP(A229,MLIST,3,TRUE)</f>
        <v>#REF!</v>
      </c>
      <c r="D229" s="401" t="e">
        <f>VLOOKUP(A229,MLIST,4,TRUE)</f>
        <v>#REF!</v>
      </c>
      <c r="E229" s="382"/>
      <c r="F229" s="387"/>
      <c r="G229" s="383"/>
      <c r="H229" s="382"/>
      <c r="I229" s="387"/>
      <c r="J229" s="383"/>
      <c r="K229" s="382"/>
      <c r="L229" s="387"/>
      <c r="M229" s="383"/>
      <c r="N229" s="382"/>
      <c r="O229" s="387"/>
      <c r="P229" s="383"/>
      <c r="Q229" s="382"/>
      <c r="R229" s="387"/>
      <c r="S229" s="383"/>
      <c r="T229" s="531"/>
      <c r="U229" s="532"/>
      <c r="V229" s="326"/>
      <c r="W229" s="382"/>
      <c r="X229" s="387"/>
      <c r="Y229" s="383"/>
      <c r="Z229" s="382"/>
      <c r="AA229" s="359"/>
      <c r="AB229" s="383"/>
      <c r="AC229" s="382"/>
      <c r="AD229" s="387"/>
      <c r="AE229" s="383"/>
      <c r="AF229" s="382"/>
      <c r="AG229" s="387"/>
      <c r="AH229" s="383"/>
      <c r="AI229" s="382"/>
      <c r="AJ229" s="387"/>
      <c r="AK229" s="383"/>
      <c r="AL229" s="382"/>
      <c r="AM229" s="387"/>
      <c r="AN229" s="383"/>
      <c r="AO229" s="358"/>
      <c r="AP229" s="360"/>
      <c r="AQ229" s="9"/>
      <c r="AR229" s="10"/>
      <c r="AS229" s="382"/>
      <c r="AT229" s="383"/>
      <c r="AU229" s="386"/>
      <c r="AV229" s="382"/>
      <c r="AW229" s="383"/>
      <c r="AY229" s="365"/>
      <c r="AZ229" s="365"/>
    </row>
    <row r="230" spans="1:52" ht="9" customHeight="1">
      <c r="A230" s="365"/>
      <c r="B230" s="394"/>
      <c r="C230" s="400"/>
      <c r="D230" s="402"/>
      <c r="E230" s="27"/>
      <c r="F230" s="28"/>
      <c r="G230" s="29"/>
      <c r="H230" s="27"/>
      <c r="I230" s="28"/>
      <c r="J230" s="29"/>
      <c r="K230" s="27"/>
      <c r="L230" s="28"/>
      <c r="M230" s="29"/>
      <c r="N230" s="27"/>
      <c r="O230" s="28"/>
      <c r="P230" s="29"/>
      <c r="Q230" s="27"/>
      <c r="R230" s="28"/>
      <c r="S230" s="29"/>
      <c r="T230" s="149"/>
      <c r="U230" s="150"/>
      <c r="V230" s="151"/>
      <c r="W230" s="27"/>
      <c r="X230" s="28"/>
      <c r="Y230" s="29"/>
      <c r="Z230" s="27"/>
      <c r="AA230" s="31"/>
      <c r="AB230" s="29"/>
      <c r="AC230" s="27"/>
      <c r="AD230" s="28"/>
      <c r="AE230" s="29"/>
      <c r="AF230" s="27"/>
      <c r="AG230" s="28"/>
      <c r="AH230" s="29"/>
      <c r="AI230" s="27"/>
      <c r="AJ230" s="28"/>
      <c r="AK230" s="29"/>
      <c r="AL230" s="366">
        <f>AL228-AN228</f>
        <v>0</v>
      </c>
      <c r="AM230" s="367"/>
      <c r="AN230" s="368"/>
      <c r="AO230" s="378"/>
      <c r="AP230" s="379"/>
      <c r="AQ230" s="9"/>
      <c r="AR230" s="10"/>
      <c r="AS230" s="384"/>
      <c r="AT230" s="385"/>
      <c r="AU230" s="354"/>
      <c r="AV230" s="384"/>
      <c r="AW230" s="385"/>
      <c r="AY230" s="365"/>
      <c r="AZ230" s="365"/>
    </row>
    <row r="231" spans="1:52" ht="9" customHeight="1">
      <c r="A231" s="365">
        <v>706</v>
      </c>
      <c r="B231" s="392">
        <v>2</v>
      </c>
      <c r="C231" s="403" t="e">
        <f>VLOOKUP(A231,MLIST,2,TRUE)&amp;"　"&amp;VLOOKUP(A231,MLIST,3,TRUE)</f>
        <v>#REF!</v>
      </c>
      <c r="D231" s="405" t="e">
        <f>VLOOKUP(A231,MLIST,4,TRUE)</f>
        <v>#REF!</v>
      </c>
      <c r="E231" s="21">
        <f>IF(E232&gt;G232,1,0)</f>
        <v>0</v>
      </c>
      <c r="F231" s="22"/>
      <c r="G231" s="23">
        <f>IF(G232&gt;E232,1,0)</f>
        <v>0</v>
      </c>
      <c r="H231" s="21">
        <f>IF(H232&gt;J232,1,0)</f>
        <v>0</v>
      </c>
      <c r="I231" s="22"/>
      <c r="J231" s="23">
        <f>IF(J232&gt;H232,1,0)</f>
        <v>0</v>
      </c>
      <c r="K231" s="21">
        <f>IF(K232&gt;M232,1,0)</f>
        <v>0</v>
      </c>
      <c r="L231" s="22"/>
      <c r="M231" s="23">
        <f>IF(M232&gt;K232,1,0)</f>
        <v>0</v>
      </c>
      <c r="N231" s="21">
        <f>IF(N232&gt;P232,1,0)</f>
        <v>0</v>
      </c>
      <c r="O231" s="22"/>
      <c r="P231" s="23">
        <f>IF(P232&gt;N232,1,0)</f>
        <v>0</v>
      </c>
      <c r="Q231" s="21">
        <f>IF(Q232&gt;S232,1,0)</f>
        <v>0</v>
      </c>
      <c r="R231" s="22"/>
      <c r="S231" s="23">
        <f>IF(S232&gt;Q232,1,0)</f>
        <v>0</v>
      </c>
      <c r="T231" s="146">
        <f>IF(T232&gt;V232,1,0)</f>
        <v>0</v>
      </c>
      <c r="U231" s="147"/>
      <c r="V231" s="148">
        <f>IF(V232&gt;T232,1,0)</f>
        <v>0</v>
      </c>
      <c r="W231" s="21">
        <f>IF(W232&gt;Y232,1,0)</f>
        <v>0</v>
      </c>
      <c r="X231" s="22"/>
      <c r="Y231" s="23">
        <f>IF(Y232&gt;W232,1,0)</f>
        <v>0</v>
      </c>
      <c r="Z231" s="21">
        <f>IF(Z232&gt;AB232,1,0)</f>
        <v>0</v>
      </c>
      <c r="AA231" s="22"/>
      <c r="AB231" s="23">
        <f>IF(AB232&gt;Z232,1,0)</f>
        <v>0</v>
      </c>
      <c r="AC231" s="21">
        <f>IF(AC232&gt;AE232,1,0)</f>
        <v>0</v>
      </c>
      <c r="AD231" s="22"/>
      <c r="AE231" s="23">
        <f>IF(AE232&gt;AC232,1,0)</f>
        <v>0</v>
      </c>
      <c r="AF231" s="21">
        <f>IF(AF232&gt;AH232,1,0)</f>
        <v>0</v>
      </c>
      <c r="AG231" s="22"/>
      <c r="AH231" s="23">
        <f>IF(AH232&gt;AF232,1,0)</f>
        <v>0</v>
      </c>
      <c r="AI231" s="21"/>
      <c r="AJ231" s="22"/>
      <c r="AK231" s="23"/>
      <c r="AL231" s="24"/>
      <c r="AM231" s="25"/>
      <c r="AN231" s="26"/>
      <c r="AO231" s="376" t="e">
        <f>RANK(AV231,AV$227:AW$266)</f>
        <v>#DIV/0!</v>
      </c>
      <c r="AP231" s="377"/>
      <c r="AQ231" s="9"/>
      <c r="AR231" s="10"/>
      <c r="AS231" s="380" t="e">
        <f>AI232/(AI232+AK232)</f>
        <v>#DIV/0!</v>
      </c>
      <c r="AT231" s="381"/>
      <c r="AU231" s="353"/>
      <c r="AV231" s="380" t="e">
        <f>AS231+AU231</f>
        <v>#DIV/0!</v>
      </c>
      <c r="AW231" s="381"/>
      <c r="AY231" s="365"/>
      <c r="AZ231" s="365"/>
    </row>
    <row r="232" spans="1:52" ht="9" customHeight="1">
      <c r="A232" s="365"/>
      <c r="B232" s="393"/>
      <c r="C232" s="404"/>
      <c r="D232" s="406"/>
      <c r="E232" s="382">
        <f>J228</f>
        <v>0</v>
      </c>
      <c r="F232" s="387" t="s">
        <v>27</v>
      </c>
      <c r="G232" s="383">
        <f>H228</f>
        <v>0</v>
      </c>
      <c r="H232" s="382"/>
      <c r="I232" s="387"/>
      <c r="J232" s="383"/>
      <c r="K232" s="382"/>
      <c r="L232" s="387" t="s">
        <v>27</v>
      </c>
      <c r="M232" s="383"/>
      <c r="N232" s="382"/>
      <c r="O232" s="387" t="s">
        <v>27</v>
      </c>
      <c r="P232" s="383"/>
      <c r="Q232" s="382"/>
      <c r="R232" s="387" t="s">
        <v>27</v>
      </c>
      <c r="S232" s="383"/>
      <c r="T232" s="531"/>
      <c r="U232" s="532" t="s">
        <v>93</v>
      </c>
      <c r="V232" s="326"/>
      <c r="W232" s="382"/>
      <c r="X232" s="387" t="s">
        <v>27</v>
      </c>
      <c r="Y232" s="383"/>
      <c r="Z232" s="382"/>
      <c r="AA232" s="359" t="s">
        <v>27</v>
      </c>
      <c r="AB232" s="383"/>
      <c r="AC232" s="382"/>
      <c r="AD232" s="387" t="s">
        <v>27</v>
      </c>
      <c r="AE232" s="383"/>
      <c r="AF232" s="382"/>
      <c r="AG232" s="387" t="s">
        <v>27</v>
      </c>
      <c r="AH232" s="383"/>
      <c r="AI232" s="382">
        <f>E231+H231+K231+N231+Q231+AF231+T231+W231+Z231+AC231</f>
        <v>0</v>
      </c>
      <c r="AJ232" s="387" t="s">
        <v>27</v>
      </c>
      <c r="AK232" s="383">
        <f>G231+J231+M231+P231+S231+AH231+V231+Y231+AB231+AE231</f>
        <v>0</v>
      </c>
      <c r="AL232" s="382">
        <f>E232+H232+K232+N232+Q232+AF232+T232+W232+Z232+AC232+AF232</f>
        <v>0</v>
      </c>
      <c r="AM232" s="387" t="s">
        <v>27</v>
      </c>
      <c r="AN232" s="383">
        <f>G232+J232+M232+P232+S232+AH232+V232+Y232+AB232+AE232+AH232</f>
        <v>0</v>
      </c>
      <c r="AO232" s="358"/>
      <c r="AP232" s="360"/>
      <c r="AQ232" s="9"/>
      <c r="AR232" s="10"/>
      <c r="AS232" s="382"/>
      <c r="AT232" s="383"/>
      <c r="AU232" s="386"/>
      <c r="AV232" s="382"/>
      <c r="AW232" s="383"/>
      <c r="AY232" s="365"/>
      <c r="AZ232" s="365"/>
    </row>
    <row r="233" spans="1:52" ht="9" customHeight="1">
      <c r="A233" s="365">
        <v>707</v>
      </c>
      <c r="B233" s="393"/>
      <c r="C233" s="399" t="e">
        <f>VLOOKUP(A233,MLIST,2,TRUE)&amp;"　"&amp;VLOOKUP(A233,MLIST,3,TRUE)</f>
        <v>#REF!</v>
      </c>
      <c r="D233" s="401" t="e">
        <f>VLOOKUP(A233,MLIST,4,TRUE)</f>
        <v>#REF!</v>
      </c>
      <c r="E233" s="382"/>
      <c r="F233" s="387"/>
      <c r="G233" s="383"/>
      <c r="H233" s="382"/>
      <c r="I233" s="387"/>
      <c r="J233" s="383"/>
      <c r="K233" s="382"/>
      <c r="L233" s="387"/>
      <c r="M233" s="383"/>
      <c r="N233" s="382"/>
      <c r="O233" s="387"/>
      <c r="P233" s="383"/>
      <c r="Q233" s="382"/>
      <c r="R233" s="387"/>
      <c r="S233" s="383"/>
      <c r="T233" s="531"/>
      <c r="U233" s="532"/>
      <c r="V233" s="326"/>
      <c r="W233" s="382"/>
      <c r="X233" s="387"/>
      <c r="Y233" s="383"/>
      <c r="Z233" s="382"/>
      <c r="AA233" s="359"/>
      <c r="AB233" s="383"/>
      <c r="AC233" s="382"/>
      <c r="AD233" s="387"/>
      <c r="AE233" s="383"/>
      <c r="AF233" s="382"/>
      <c r="AG233" s="387"/>
      <c r="AH233" s="383"/>
      <c r="AI233" s="382"/>
      <c r="AJ233" s="387"/>
      <c r="AK233" s="383"/>
      <c r="AL233" s="382"/>
      <c r="AM233" s="387"/>
      <c r="AN233" s="383"/>
      <c r="AO233" s="358"/>
      <c r="AP233" s="360"/>
      <c r="AQ233" s="9"/>
      <c r="AR233" s="10"/>
      <c r="AS233" s="382"/>
      <c r="AT233" s="383"/>
      <c r="AU233" s="386"/>
      <c r="AV233" s="382"/>
      <c r="AW233" s="383"/>
      <c r="AY233" s="365"/>
      <c r="AZ233" s="365"/>
    </row>
    <row r="234" spans="1:52" ht="9" customHeight="1">
      <c r="A234" s="365"/>
      <c r="B234" s="394"/>
      <c r="C234" s="400"/>
      <c r="D234" s="402"/>
      <c r="E234" s="27"/>
      <c r="F234" s="28"/>
      <c r="G234" s="29"/>
      <c r="H234" s="27"/>
      <c r="I234" s="28"/>
      <c r="J234" s="29"/>
      <c r="K234" s="27"/>
      <c r="L234" s="28"/>
      <c r="M234" s="29"/>
      <c r="N234" s="27"/>
      <c r="O234" s="28"/>
      <c r="P234" s="29"/>
      <c r="Q234" s="27"/>
      <c r="R234" s="28"/>
      <c r="S234" s="29"/>
      <c r="T234" s="149"/>
      <c r="U234" s="150"/>
      <c r="V234" s="151"/>
      <c r="W234" s="27"/>
      <c r="X234" s="28"/>
      <c r="Y234" s="29"/>
      <c r="Z234" s="27"/>
      <c r="AA234" s="31"/>
      <c r="AB234" s="29"/>
      <c r="AC234" s="27"/>
      <c r="AD234" s="28"/>
      <c r="AE234" s="29"/>
      <c r="AF234" s="27"/>
      <c r="AG234" s="28"/>
      <c r="AH234" s="29"/>
      <c r="AI234" s="27"/>
      <c r="AJ234" s="28"/>
      <c r="AK234" s="29"/>
      <c r="AL234" s="366">
        <f>AL232-AN232</f>
        <v>0</v>
      </c>
      <c r="AM234" s="367"/>
      <c r="AN234" s="368"/>
      <c r="AO234" s="378"/>
      <c r="AP234" s="379"/>
      <c r="AQ234" s="9"/>
      <c r="AR234" s="10"/>
      <c r="AS234" s="384"/>
      <c r="AT234" s="385"/>
      <c r="AU234" s="354"/>
      <c r="AV234" s="384"/>
      <c r="AW234" s="385"/>
      <c r="AY234" s="365"/>
      <c r="AZ234" s="365"/>
    </row>
    <row r="235" spans="1:52" ht="9" customHeight="1">
      <c r="A235" s="365" t="e">
        <f>VLOOKUP(AY235,otoko,2)</f>
        <v>#REF!</v>
      </c>
      <c r="B235" s="392">
        <v>3</v>
      </c>
      <c r="C235" s="403" t="e">
        <f>VLOOKUP(A235,MLIST,2,TRUE)&amp;"　"&amp;VLOOKUP(A235,MLIST,3,TRUE)</f>
        <v>#REF!</v>
      </c>
      <c r="D235" s="405" t="e">
        <f>VLOOKUP(A235,MLIST,4,TRUE)</f>
        <v>#REF!</v>
      </c>
      <c r="E235" s="21">
        <f>IF(E236&gt;G236,1,0)</f>
        <v>0</v>
      </c>
      <c r="F235" s="22"/>
      <c r="G235" s="23">
        <f>IF(G236&gt;E236,1,0)</f>
        <v>0</v>
      </c>
      <c r="H235" s="21">
        <f>IF(H236&gt;J236,1,0)</f>
        <v>0</v>
      </c>
      <c r="I235" s="22"/>
      <c r="J235" s="23">
        <f>IF(J236&gt;H236,1,0)</f>
        <v>0</v>
      </c>
      <c r="K235" s="21">
        <f>IF(K236&gt;M236,1,0)</f>
        <v>0</v>
      </c>
      <c r="L235" s="22"/>
      <c r="M235" s="23">
        <f>IF(M236&gt;K236,1,0)</f>
        <v>0</v>
      </c>
      <c r="N235" s="21">
        <f>IF(N236&gt;P236,1,0)</f>
        <v>0</v>
      </c>
      <c r="O235" s="22"/>
      <c r="P235" s="23">
        <f>IF(P236&gt;N236,1,0)</f>
        <v>0</v>
      </c>
      <c r="Q235" s="21">
        <f>IF(Q236&gt;S236,1,0)</f>
        <v>0</v>
      </c>
      <c r="R235" s="22"/>
      <c r="S235" s="23">
        <f>IF(S236&gt;Q236,1,0)</f>
        <v>0</v>
      </c>
      <c r="T235" s="146">
        <f>IF(T236&gt;V236,1,0)</f>
        <v>0</v>
      </c>
      <c r="U235" s="147"/>
      <c r="V235" s="148">
        <f>IF(V236&gt;T236,1,0)</f>
        <v>0</v>
      </c>
      <c r="W235" s="21">
        <f>IF(W236&gt;Y236,1,0)</f>
        <v>0</v>
      </c>
      <c r="X235" s="22"/>
      <c r="Y235" s="23">
        <f>IF(Y236&gt;W236,1,0)</f>
        <v>0</v>
      </c>
      <c r="Z235" s="21">
        <f>IF(Z236&gt;AB236,1,0)</f>
        <v>0</v>
      </c>
      <c r="AA235" s="22"/>
      <c r="AB235" s="23">
        <f>IF(AB236&gt;Z236,1,0)</f>
        <v>0</v>
      </c>
      <c r="AC235" s="21">
        <f>IF(AC236&gt;AE236,1,0)</f>
        <v>0</v>
      </c>
      <c r="AD235" s="22"/>
      <c r="AE235" s="23">
        <f>IF(AE236&gt;AC236,1,0)</f>
        <v>0</v>
      </c>
      <c r="AF235" s="21">
        <f>IF(AF236&gt;AH236,1,0)</f>
        <v>0</v>
      </c>
      <c r="AG235" s="22"/>
      <c r="AH235" s="23">
        <f>IF(AH236&gt;AF236,1,0)</f>
        <v>0</v>
      </c>
      <c r="AI235" s="21"/>
      <c r="AJ235" s="22"/>
      <c r="AK235" s="23"/>
      <c r="AL235" s="24"/>
      <c r="AM235" s="25"/>
      <c r="AN235" s="26"/>
      <c r="AO235" s="376" t="e">
        <f>RANK(AV235,AV$227:AW$266)</f>
        <v>#DIV/0!</v>
      </c>
      <c r="AP235" s="377"/>
      <c r="AQ235" s="9"/>
      <c r="AR235" s="10"/>
      <c r="AS235" s="380" t="e">
        <f>AI236/(AI236+AK236)</f>
        <v>#DIV/0!</v>
      </c>
      <c r="AT235" s="381"/>
      <c r="AU235" s="353"/>
      <c r="AV235" s="380" t="e">
        <f>AS235+AU235</f>
        <v>#DIV/0!</v>
      </c>
      <c r="AW235" s="381"/>
      <c r="AY235" s="365"/>
      <c r="AZ235" s="365"/>
    </row>
    <row r="236" spans="1:52" ht="9" customHeight="1">
      <c r="A236" s="365"/>
      <c r="B236" s="393"/>
      <c r="C236" s="404"/>
      <c r="D236" s="406"/>
      <c r="E236" s="382">
        <f>M228</f>
        <v>0</v>
      </c>
      <c r="F236" s="387" t="s">
        <v>27</v>
      </c>
      <c r="G236" s="383">
        <f>K228</f>
        <v>0</v>
      </c>
      <c r="H236" s="382">
        <f>M232</f>
        <v>0</v>
      </c>
      <c r="I236" s="387" t="s">
        <v>27</v>
      </c>
      <c r="J236" s="383">
        <f>K232</f>
        <v>0</v>
      </c>
      <c r="K236" s="382"/>
      <c r="L236" s="387"/>
      <c r="M236" s="383"/>
      <c r="N236" s="382"/>
      <c r="O236" s="387" t="s">
        <v>27</v>
      </c>
      <c r="P236" s="383"/>
      <c r="Q236" s="382"/>
      <c r="R236" s="387" t="s">
        <v>27</v>
      </c>
      <c r="S236" s="383"/>
      <c r="T236" s="531"/>
      <c r="U236" s="532" t="s">
        <v>93</v>
      </c>
      <c r="V236" s="326"/>
      <c r="W236" s="382"/>
      <c r="X236" s="387" t="s">
        <v>27</v>
      </c>
      <c r="Y236" s="383"/>
      <c r="Z236" s="382"/>
      <c r="AA236" s="359" t="s">
        <v>27</v>
      </c>
      <c r="AB236" s="383"/>
      <c r="AC236" s="382"/>
      <c r="AD236" s="387" t="s">
        <v>27</v>
      </c>
      <c r="AE236" s="383"/>
      <c r="AF236" s="382"/>
      <c r="AG236" s="387" t="s">
        <v>27</v>
      </c>
      <c r="AH236" s="383"/>
      <c r="AI236" s="382">
        <f>E235+H235+K235+N235+Q235+AF235+T235+W235+Z235+AC235</f>
        <v>0</v>
      </c>
      <c r="AJ236" s="387" t="s">
        <v>27</v>
      </c>
      <c r="AK236" s="383">
        <f>G235+J235+M235+P235+S235+AH235+V235+Y235+AB235+AE235</f>
        <v>0</v>
      </c>
      <c r="AL236" s="382">
        <f>E236+H236+K236+N236+Q236+AF236+T236+W236+Z236+AC236+AF236</f>
        <v>0</v>
      </c>
      <c r="AM236" s="387" t="s">
        <v>27</v>
      </c>
      <c r="AN236" s="383">
        <f>G236+J236+M236+P236+S236+AH236+V236+Y236+AB236+AE236+AH236</f>
        <v>0</v>
      </c>
      <c r="AO236" s="358"/>
      <c r="AP236" s="360"/>
      <c r="AQ236" s="9"/>
      <c r="AR236" s="10"/>
      <c r="AS236" s="382"/>
      <c r="AT236" s="383"/>
      <c r="AU236" s="386"/>
      <c r="AV236" s="382"/>
      <c r="AW236" s="383"/>
      <c r="AY236" s="365"/>
      <c r="AZ236" s="365"/>
    </row>
    <row r="237" spans="1:52" ht="9" customHeight="1">
      <c r="A237" s="365" t="e">
        <f>VLOOKUP(AY237,otoko,2)</f>
        <v>#REF!</v>
      </c>
      <c r="B237" s="393"/>
      <c r="C237" s="399" t="e">
        <f>VLOOKUP(A237,MLIST,2,TRUE)&amp;"　"&amp;VLOOKUP(A237,MLIST,3,TRUE)</f>
        <v>#REF!</v>
      </c>
      <c r="D237" s="401" t="e">
        <f>VLOOKUP(A237,MLIST,4,TRUE)</f>
        <v>#REF!</v>
      </c>
      <c r="E237" s="382"/>
      <c r="F237" s="387"/>
      <c r="G237" s="383"/>
      <c r="H237" s="382"/>
      <c r="I237" s="387"/>
      <c r="J237" s="383"/>
      <c r="K237" s="382"/>
      <c r="L237" s="387"/>
      <c r="M237" s="383"/>
      <c r="N237" s="382"/>
      <c r="O237" s="387"/>
      <c r="P237" s="383"/>
      <c r="Q237" s="382"/>
      <c r="R237" s="387"/>
      <c r="S237" s="383"/>
      <c r="T237" s="531"/>
      <c r="U237" s="532"/>
      <c r="V237" s="326"/>
      <c r="W237" s="382"/>
      <c r="X237" s="387"/>
      <c r="Y237" s="383"/>
      <c r="Z237" s="382"/>
      <c r="AA237" s="359"/>
      <c r="AB237" s="383"/>
      <c r="AC237" s="382"/>
      <c r="AD237" s="387"/>
      <c r="AE237" s="383"/>
      <c r="AF237" s="382"/>
      <c r="AG237" s="387"/>
      <c r="AH237" s="383"/>
      <c r="AI237" s="382"/>
      <c r="AJ237" s="387"/>
      <c r="AK237" s="383"/>
      <c r="AL237" s="382"/>
      <c r="AM237" s="387"/>
      <c r="AN237" s="383"/>
      <c r="AO237" s="358"/>
      <c r="AP237" s="360"/>
      <c r="AQ237" s="9"/>
      <c r="AR237" s="10"/>
      <c r="AS237" s="382"/>
      <c r="AT237" s="383"/>
      <c r="AU237" s="386"/>
      <c r="AV237" s="382"/>
      <c r="AW237" s="383"/>
      <c r="AY237" s="365"/>
      <c r="AZ237" s="365"/>
    </row>
    <row r="238" spans="1:52" ht="9" customHeight="1">
      <c r="A238" s="365"/>
      <c r="B238" s="394"/>
      <c r="C238" s="400"/>
      <c r="D238" s="402"/>
      <c r="E238" s="27"/>
      <c r="F238" s="28"/>
      <c r="G238" s="29"/>
      <c r="H238" s="27"/>
      <c r="I238" s="28"/>
      <c r="J238" s="29"/>
      <c r="K238" s="27"/>
      <c r="L238" s="28"/>
      <c r="M238" s="29"/>
      <c r="N238" s="27"/>
      <c r="O238" s="28"/>
      <c r="P238" s="29"/>
      <c r="Q238" s="27"/>
      <c r="R238" s="28"/>
      <c r="S238" s="29"/>
      <c r="T238" s="149"/>
      <c r="U238" s="150"/>
      <c r="V238" s="151"/>
      <c r="W238" s="27"/>
      <c r="X238" s="28"/>
      <c r="Y238" s="29"/>
      <c r="Z238" s="27"/>
      <c r="AA238" s="31"/>
      <c r="AB238" s="29"/>
      <c r="AC238" s="27"/>
      <c r="AD238" s="28"/>
      <c r="AE238" s="29"/>
      <c r="AF238" s="27"/>
      <c r="AG238" s="28"/>
      <c r="AH238" s="29"/>
      <c r="AI238" s="27"/>
      <c r="AJ238" s="28"/>
      <c r="AK238" s="29"/>
      <c r="AL238" s="366">
        <f>AL236-AN236</f>
        <v>0</v>
      </c>
      <c r="AM238" s="367"/>
      <c r="AN238" s="368"/>
      <c r="AO238" s="378"/>
      <c r="AP238" s="379"/>
      <c r="AQ238" s="9"/>
      <c r="AR238" s="10"/>
      <c r="AS238" s="384"/>
      <c r="AT238" s="385"/>
      <c r="AU238" s="354"/>
      <c r="AV238" s="384"/>
      <c r="AW238" s="385"/>
      <c r="AY238" s="365"/>
      <c r="AZ238" s="365"/>
    </row>
    <row r="239" spans="1:52" ht="9" customHeight="1">
      <c r="A239" s="365" t="e">
        <f>VLOOKUP(AY239,otoko,2)</f>
        <v>#REF!</v>
      </c>
      <c r="B239" s="392">
        <v>4</v>
      </c>
      <c r="C239" s="403" t="e">
        <f>VLOOKUP(A239,MLIST,2,TRUE)&amp;"　"&amp;VLOOKUP(A239,MLIST,3,TRUE)</f>
        <v>#REF!</v>
      </c>
      <c r="D239" s="405" t="e">
        <f>VLOOKUP(A239,MLIST,4,TRUE)</f>
        <v>#REF!</v>
      </c>
      <c r="E239" s="21">
        <f>IF(E240&gt;G240,1,0)</f>
        <v>0</v>
      </c>
      <c r="F239" s="22"/>
      <c r="G239" s="23">
        <f>IF(G240&gt;E240,1,0)</f>
        <v>0</v>
      </c>
      <c r="H239" s="21">
        <f>IF(H240&gt;J240,1,0)</f>
        <v>0</v>
      </c>
      <c r="I239" s="22"/>
      <c r="J239" s="23">
        <f>IF(J240&gt;H240,1,0)</f>
        <v>0</v>
      </c>
      <c r="K239" s="21">
        <f>IF(K240&gt;M240,1,0)</f>
        <v>0</v>
      </c>
      <c r="L239" s="22"/>
      <c r="M239" s="23">
        <f>IF(M240&gt;K240,1,0)</f>
        <v>0</v>
      </c>
      <c r="N239" s="21">
        <f>IF(N240&gt;P240,1,0)</f>
        <v>0</v>
      </c>
      <c r="O239" s="22"/>
      <c r="P239" s="23">
        <f>IF(P240&gt;N240,1,0)</f>
        <v>0</v>
      </c>
      <c r="Q239" s="21">
        <f>IF(Q240&gt;S240,1,0)</f>
        <v>0</v>
      </c>
      <c r="R239" s="22"/>
      <c r="S239" s="23">
        <f>IF(S240&gt;Q240,1,0)</f>
        <v>0</v>
      </c>
      <c r="T239" s="146">
        <f>IF(T240&gt;V240,1,0)</f>
        <v>0</v>
      </c>
      <c r="U239" s="147"/>
      <c r="V239" s="148">
        <f>IF(V240&gt;T240,1,0)</f>
        <v>0</v>
      </c>
      <c r="W239" s="21">
        <f>IF(W240&gt;Y240,1,0)</f>
        <v>0</v>
      </c>
      <c r="X239" s="22"/>
      <c r="Y239" s="23">
        <f>IF(Y240&gt;W240,1,0)</f>
        <v>0</v>
      </c>
      <c r="Z239" s="21">
        <f>IF(Z240&gt;AB240,1,0)</f>
        <v>0</v>
      </c>
      <c r="AA239" s="22"/>
      <c r="AB239" s="23">
        <f>IF(AB240&gt;Z240,1,0)</f>
        <v>0</v>
      </c>
      <c r="AC239" s="21">
        <f>IF(AC240&gt;AE240,1,0)</f>
        <v>0</v>
      </c>
      <c r="AD239" s="22"/>
      <c r="AE239" s="23">
        <f>IF(AE240&gt;AC240,1,0)</f>
        <v>0</v>
      </c>
      <c r="AF239" s="21">
        <f>IF(AF240&gt;AH240,1,0)</f>
        <v>0</v>
      </c>
      <c r="AG239" s="22"/>
      <c r="AH239" s="23">
        <f>IF(AH240&gt;AF240,1,0)</f>
        <v>0</v>
      </c>
      <c r="AI239" s="21"/>
      <c r="AJ239" s="22"/>
      <c r="AK239" s="23"/>
      <c r="AL239" s="24"/>
      <c r="AM239" s="25"/>
      <c r="AN239" s="26"/>
      <c r="AO239" s="376" t="e">
        <f>RANK(AV239,AV$227:AW$266)</f>
        <v>#DIV/0!</v>
      </c>
      <c r="AP239" s="377"/>
      <c r="AQ239" s="9"/>
      <c r="AR239" s="10"/>
      <c r="AS239" s="380"/>
      <c r="AT239" s="381"/>
      <c r="AU239" s="353"/>
      <c r="AV239" s="380"/>
      <c r="AW239" s="381"/>
      <c r="AY239" s="365"/>
      <c r="AZ239" s="365"/>
    </row>
    <row r="240" spans="1:52" ht="9" customHeight="1">
      <c r="A240" s="365"/>
      <c r="B240" s="393"/>
      <c r="C240" s="404"/>
      <c r="D240" s="406"/>
      <c r="E240" s="382">
        <f>P228</f>
        <v>0</v>
      </c>
      <c r="F240" s="387" t="s">
        <v>27</v>
      </c>
      <c r="G240" s="383">
        <f>N228</f>
        <v>0</v>
      </c>
      <c r="H240" s="382">
        <f>P232</f>
        <v>0</v>
      </c>
      <c r="I240" s="387" t="s">
        <v>27</v>
      </c>
      <c r="J240" s="383">
        <f>N232</f>
        <v>0</v>
      </c>
      <c r="K240" s="382">
        <f>P236</f>
        <v>0</v>
      </c>
      <c r="L240" s="387" t="s">
        <v>27</v>
      </c>
      <c r="M240" s="383">
        <f>N236</f>
        <v>0</v>
      </c>
      <c r="N240" s="382"/>
      <c r="O240" s="387"/>
      <c r="P240" s="383"/>
      <c r="Q240" s="382"/>
      <c r="R240" s="387" t="s">
        <v>27</v>
      </c>
      <c r="S240" s="383"/>
      <c r="T240" s="531"/>
      <c r="U240" s="532" t="s">
        <v>93</v>
      </c>
      <c r="V240" s="326"/>
      <c r="W240" s="382"/>
      <c r="X240" s="387" t="s">
        <v>27</v>
      </c>
      <c r="Y240" s="383"/>
      <c r="Z240" s="382"/>
      <c r="AA240" s="359" t="s">
        <v>27</v>
      </c>
      <c r="AB240" s="383"/>
      <c r="AC240" s="382"/>
      <c r="AD240" s="387" t="s">
        <v>27</v>
      </c>
      <c r="AE240" s="383"/>
      <c r="AF240" s="382"/>
      <c r="AG240" s="387" t="s">
        <v>27</v>
      </c>
      <c r="AH240" s="383"/>
      <c r="AI240" s="382">
        <f>E239+H239+K239+N239+Q239+AF239+T239+W239+Z239+AC239</f>
        <v>0</v>
      </c>
      <c r="AJ240" s="387" t="s">
        <v>27</v>
      </c>
      <c r="AK240" s="383">
        <f>G239+J239+M239+P239+S239+AH239+V239+Y239+AB239+AE239</f>
        <v>0</v>
      </c>
      <c r="AL240" s="382">
        <f>E240+H240+K240+N240+Q240+AF240+T240+W240+Z240+AC240+AF240</f>
        <v>0</v>
      </c>
      <c r="AM240" s="387" t="s">
        <v>27</v>
      </c>
      <c r="AN240" s="383">
        <f>G240+J240+M240+P240+S240+AH240+V240+Y240+AB240+AE240+AH240</f>
        <v>0</v>
      </c>
      <c r="AO240" s="358"/>
      <c r="AP240" s="360"/>
      <c r="AQ240" s="9"/>
      <c r="AR240" s="10"/>
      <c r="AS240" s="382"/>
      <c r="AT240" s="383"/>
      <c r="AU240" s="386"/>
      <c r="AV240" s="382"/>
      <c r="AW240" s="383"/>
      <c r="AY240" s="365"/>
      <c r="AZ240" s="365"/>
    </row>
    <row r="241" spans="1:52" ht="9" customHeight="1">
      <c r="A241" s="365" t="e">
        <f>VLOOKUP(AY241,otoko,2)</f>
        <v>#REF!</v>
      </c>
      <c r="B241" s="393"/>
      <c r="C241" s="399" t="e">
        <f>VLOOKUP(A241,MLIST,2,TRUE)&amp;"　"&amp;VLOOKUP(A241,MLIST,3,TRUE)</f>
        <v>#REF!</v>
      </c>
      <c r="D241" s="401" t="e">
        <f>VLOOKUP(A241,MLIST,4,TRUE)</f>
        <v>#REF!</v>
      </c>
      <c r="E241" s="382"/>
      <c r="F241" s="387"/>
      <c r="G241" s="383"/>
      <c r="H241" s="382"/>
      <c r="I241" s="387"/>
      <c r="J241" s="383"/>
      <c r="K241" s="382"/>
      <c r="L241" s="387"/>
      <c r="M241" s="383"/>
      <c r="N241" s="382"/>
      <c r="O241" s="387"/>
      <c r="P241" s="383"/>
      <c r="Q241" s="382"/>
      <c r="R241" s="387"/>
      <c r="S241" s="383"/>
      <c r="T241" s="531"/>
      <c r="U241" s="532"/>
      <c r="V241" s="326"/>
      <c r="W241" s="382"/>
      <c r="X241" s="387"/>
      <c r="Y241" s="383"/>
      <c r="Z241" s="382"/>
      <c r="AA241" s="359"/>
      <c r="AB241" s="383"/>
      <c r="AC241" s="382"/>
      <c r="AD241" s="387"/>
      <c r="AE241" s="383"/>
      <c r="AF241" s="382"/>
      <c r="AG241" s="387"/>
      <c r="AH241" s="383"/>
      <c r="AI241" s="382"/>
      <c r="AJ241" s="387"/>
      <c r="AK241" s="383"/>
      <c r="AL241" s="382"/>
      <c r="AM241" s="387"/>
      <c r="AN241" s="383"/>
      <c r="AO241" s="358"/>
      <c r="AP241" s="360"/>
      <c r="AQ241" s="9"/>
      <c r="AR241" s="10"/>
      <c r="AS241" s="382"/>
      <c r="AT241" s="383"/>
      <c r="AU241" s="386"/>
      <c r="AV241" s="382"/>
      <c r="AW241" s="383"/>
      <c r="AY241" s="365"/>
      <c r="AZ241" s="365"/>
    </row>
    <row r="242" spans="1:52" ht="9" customHeight="1">
      <c r="A242" s="365"/>
      <c r="B242" s="394"/>
      <c r="C242" s="400"/>
      <c r="D242" s="402"/>
      <c r="E242" s="27"/>
      <c r="F242" s="28"/>
      <c r="G242" s="29"/>
      <c r="H242" s="27"/>
      <c r="I242" s="28"/>
      <c r="J242" s="29"/>
      <c r="K242" s="27"/>
      <c r="L242" s="28"/>
      <c r="M242" s="29"/>
      <c r="N242" s="27"/>
      <c r="O242" s="28"/>
      <c r="P242" s="29"/>
      <c r="Q242" s="27"/>
      <c r="R242" s="28"/>
      <c r="S242" s="29"/>
      <c r="T242" s="149"/>
      <c r="U242" s="150"/>
      <c r="V242" s="151"/>
      <c r="W242" s="27"/>
      <c r="X242" s="28"/>
      <c r="Y242" s="29"/>
      <c r="Z242" s="27"/>
      <c r="AA242" s="31"/>
      <c r="AB242" s="29"/>
      <c r="AC242" s="27"/>
      <c r="AD242" s="28"/>
      <c r="AE242" s="29"/>
      <c r="AF242" s="27"/>
      <c r="AG242" s="28"/>
      <c r="AH242" s="29"/>
      <c r="AI242" s="27"/>
      <c r="AJ242" s="28"/>
      <c r="AK242" s="29"/>
      <c r="AL242" s="366">
        <f>AL240-AN240</f>
        <v>0</v>
      </c>
      <c r="AM242" s="367"/>
      <c r="AN242" s="368"/>
      <c r="AO242" s="378"/>
      <c r="AP242" s="379"/>
      <c r="AQ242" s="9"/>
      <c r="AR242" s="10"/>
      <c r="AS242" s="384"/>
      <c r="AT242" s="385"/>
      <c r="AU242" s="354"/>
      <c r="AV242" s="384"/>
      <c r="AW242" s="385"/>
      <c r="AY242" s="365"/>
      <c r="AZ242" s="365"/>
    </row>
    <row r="243" spans="1:52" ht="9" hidden="1" customHeight="1">
      <c r="A243" s="365"/>
      <c r="B243" s="392">
        <v>5</v>
      </c>
      <c r="C243" s="544" t="e">
        <f>VLOOKUP(A243,MLIST,2,TRUE)&amp;"　"&amp;VLOOKUP(A243,MLIST,3,TRUE)</f>
        <v>#REF!</v>
      </c>
      <c r="D243" s="471" t="e">
        <f>VLOOKUP(A243,MLIST,4,TRUE)</f>
        <v>#REF!</v>
      </c>
      <c r="E243" s="21">
        <f>IF(E244&gt;G244,1,0)</f>
        <v>0</v>
      </c>
      <c r="F243" s="22"/>
      <c r="G243" s="23">
        <f>IF(G244&gt;E244,1,0)</f>
        <v>0</v>
      </c>
      <c r="H243" s="21">
        <f>IF(H244&gt;J244,1,0)</f>
        <v>0</v>
      </c>
      <c r="I243" s="22"/>
      <c r="J243" s="23">
        <f>IF(J244&gt;H244,1,0)</f>
        <v>0</v>
      </c>
      <c r="K243" s="21">
        <f>IF(K244&gt;M244,1,0)</f>
        <v>0</v>
      </c>
      <c r="L243" s="22"/>
      <c r="M243" s="23">
        <f>IF(M244&gt;K244,1,0)</f>
        <v>0</v>
      </c>
      <c r="N243" s="21">
        <f>IF(N244&gt;P244,1,0)</f>
        <v>0</v>
      </c>
      <c r="O243" s="22"/>
      <c r="P243" s="23">
        <f>IF(P244&gt;N244,1,0)</f>
        <v>0</v>
      </c>
      <c r="Q243" s="21">
        <f>IF(Q244&gt;S244,1,0)</f>
        <v>0</v>
      </c>
      <c r="R243" s="22"/>
      <c r="S243" s="23">
        <f>IF(S244&gt;Q244,1,0)</f>
        <v>0</v>
      </c>
      <c r="T243" s="146">
        <f>IF(T244&gt;V244,1,0)</f>
        <v>0</v>
      </c>
      <c r="U243" s="147"/>
      <c r="V243" s="148">
        <f>IF(V244&gt;T244,1,0)</f>
        <v>0</v>
      </c>
      <c r="W243" s="21">
        <f>IF(W244&gt;Y244,1,0)</f>
        <v>0</v>
      </c>
      <c r="X243" s="22"/>
      <c r="Y243" s="23">
        <f>IF(Y244&gt;W244,1,0)</f>
        <v>0</v>
      </c>
      <c r="Z243" s="21">
        <f>IF(Z244&gt;AB244,1,0)</f>
        <v>0</v>
      </c>
      <c r="AA243" s="22"/>
      <c r="AB243" s="23">
        <f>IF(AB244&gt;Z244,1,0)</f>
        <v>0</v>
      </c>
      <c r="AC243" s="21">
        <f>IF(AC244&gt;AE244,1,0)</f>
        <v>0</v>
      </c>
      <c r="AD243" s="22"/>
      <c r="AE243" s="23">
        <f>IF(AE244&gt;AC244,1,0)</f>
        <v>0</v>
      </c>
      <c r="AF243" s="21">
        <f>IF(AF244&gt;AH244,1,0)</f>
        <v>0</v>
      </c>
      <c r="AG243" s="22"/>
      <c r="AH243" s="23">
        <f>IF(AH244&gt;AF244,1,0)</f>
        <v>0</v>
      </c>
      <c r="AI243" s="21"/>
      <c r="AJ243" s="22"/>
      <c r="AK243" s="23"/>
      <c r="AL243" s="24"/>
      <c r="AM243" s="25"/>
      <c r="AN243" s="26"/>
      <c r="AO243" s="376" t="e">
        <f>RANK(AV243,AV$227:AW$266)</f>
        <v>#DIV/0!</v>
      </c>
      <c r="AP243" s="377"/>
      <c r="AQ243" s="9"/>
      <c r="AR243" s="10"/>
      <c r="AS243" s="380"/>
      <c r="AT243" s="381"/>
      <c r="AU243" s="353"/>
      <c r="AV243" s="380"/>
      <c r="AW243" s="381"/>
      <c r="AY243" s="365"/>
      <c r="AZ243" s="365"/>
    </row>
    <row r="244" spans="1:52" ht="9" hidden="1" customHeight="1">
      <c r="A244" s="365"/>
      <c r="B244" s="393"/>
      <c r="C244" s="545"/>
      <c r="D244" s="472"/>
      <c r="E244" s="382">
        <f>S228</f>
        <v>0</v>
      </c>
      <c r="F244" s="387" t="s">
        <v>27</v>
      </c>
      <c r="G244" s="383">
        <f>Q228</f>
        <v>0</v>
      </c>
      <c r="H244" s="382">
        <f>S232</f>
        <v>0</v>
      </c>
      <c r="I244" s="387" t="s">
        <v>27</v>
      </c>
      <c r="J244" s="383">
        <f>Q232</f>
        <v>0</v>
      </c>
      <c r="K244" s="382">
        <f>S236</f>
        <v>0</v>
      </c>
      <c r="L244" s="387" t="s">
        <v>27</v>
      </c>
      <c r="M244" s="383">
        <f>Q236</f>
        <v>0</v>
      </c>
      <c r="N244" s="382">
        <f>S240</f>
        <v>0</v>
      </c>
      <c r="O244" s="387" t="s">
        <v>27</v>
      </c>
      <c r="P244" s="383">
        <f>Q240</f>
        <v>0</v>
      </c>
      <c r="Q244" s="382"/>
      <c r="R244" s="387"/>
      <c r="S244" s="383"/>
      <c r="T244" s="531"/>
      <c r="U244" s="532" t="s">
        <v>93</v>
      </c>
      <c r="V244" s="326"/>
      <c r="W244" s="382"/>
      <c r="X244" s="387" t="s">
        <v>27</v>
      </c>
      <c r="Y244" s="383"/>
      <c r="Z244" s="382"/>
      <c r="AA244" s="359" t="s">
        <v>27</v>
      </c>
      <c r="AB244" s="383"/>
      <c r="AC244" s="382"/>
      <c r="AD244" s="387" t="s">
        <v>27</v>
      </c>
      <c r="AE244" s="383"/>
      <c r="AF244" s="382"/>
      <c r="AG244" s="387" t="s">
        <v>27</v>
      </c>
      <c r="AH244" s="383"/>
      <c r="AI244" s="382">
        <f>E243+H243+K243+N243+Q243+AF243+T243+W243+Z243+AC243</f>
        <v>0</v>
      </c>
      <c r="AJ244" s="387" t="s">
        <v>27</v>
      </c>
      <c r="AK244" s="383">
        <f>G243+J243+M243+P243+S243+AH243+V243+Y243+AB243+AE243</f>
        <v>0</v>
      </c>
      <c r="AL244" s="382">
        <f>E244+H244+K244+N244+Q244+AF244+T244+W244+Z244+AC244+AF244</f>
        <v>0</v>
      </c>
      <c r="AM244" s="387" t="s">
        <v>27</v>
      </c>
      <c r="AN244" s="383">
        <f>G244+J244+M244+P244+S244+AH244+V244+Y244+AB244+AE244+AH244</f>
        <v>0</v>
      </c>
      <c r="AO244" s="358"/>
      <c r="AP244" s="360"/>
      <c r="AQ244" s="9"/>
      <c r="AR244" s="10"/>
      <c r="AS244" s="382"/>
      <c r="AT244" s="383"/>
      <c r="AU244" s="386"/>
      <c r="AV244" s="382"/>
      <c r="AW244" s="383"/>
      <c r="AY244" s="365"/>
      <c r="AZ244" s="365"/>
    </row>
    <row r="245" spans="1:52" ht="9" hidden="1" customHeight="1">
      <c r="A245" s="365"/>
      <c r="B245" s="393"/>
      <c r="C245" s="546" t="e">
        <f>VLOOKUP(A245,MLIST,2,TRUE)&amp;"　"&amp;VLOOKUP(A245,MLIST,3,TRUE)</f>
        <v>#REF!</v>
      </c>
      <c r="D245" s="503" t="e">
        <f>VLOOKUP(A245,MLIST,4,TRUE)</f>
        <v>#REF!</v>
      </c>
      <c r="E245" s="382"/>
      <c r="F245" s="387"/>
      <c r="G245" s="383"/>
      <c r="H245" s="382"/>
      <c r="I245" s="387"/>
      <c r="J245" s="383"/>
      <c r="K245" s="382"/>
      <c r="L245" s="387"/>
      <c r="M245" s="383"/>
      <c r="N245" s="382"/>
      <c r="O245" s="387"/>
      <c r="P245" s="383"/>
      <c r="Q245" s="382"/>
      <c r="R245" s="387"/>
      <c r="S245" s="383"/>
      <c r="T245" s="531"/>
      <c r="U245" s="532"/>
      <c r="V245" s="326"/>
      <c r="W245" s="382"/>
      <c r="X245" s="387"/>
      <c r="Y245" s="383"/>
      <c r="Z245" s="382"/>
      <c r="AA245" s="359"/>
      <c r="AB245" s="383"/>
      <c r="AC245" s="382"/>
      <c r="AD245" s="387"/>
      <c r="AE245" s="383"/>
      <c r="AF245" s="382"/>
      <c r="AG245" s="387"/>
      <c r="AH245" s="383"/>
      <c r="AI245" s="382"/>
      <c r="AJ245" s="387"/>
      <c r="AK245" s="383"/>
      <c r="AL245" s="382"/>
      <c r="AM245" s="387"/>
      <c r="AN245" s="383"/>
      <c r="AO245" s="358"/>
      <c r="AP245" s="360"/>
      <c r="AQ245" s="9"/>
      <c r="AR245" s="10"/>
      <c r="AS245" s="382"/>
      <c r="AT245" s="383"/>
      <c r="AU245" s="386"/>
      <c r="AV245" s="382"/>
      <c r="AW245" s="383"/>
      <c r="AY245" s="365"/>
      <c r="AZ245" s="365"/>
    </row>
    <row r="246" spans="1:52" ht="9" hidden="1" customHeight="1">
      <c r="A246" s="365"/>
      <c r="B246" s="394"/>
      <c r="C246" s="547"/>
      <c r="D246" s="476"/>
      <c r="E246" s="27"/>
      <c r="F246" s="28"/>
      <c r="G246" s="29"/>
      <c r="H246" s="27"/>
      <c r="I246" s="28"/>
      <c r="J246" s="29"/>
      <c r="K246" s="27"/>
      <c r="L246" s="28"/>
      <c r="M246" s="29"/>
      <c r="N246" s="27"/>
      <c r="O246" s="28"/>
      <c r="P246" s="29"/>
      <c r="Q246" s="27"/>
      <c r="R246" s="28"/>
      <c r="S246" s="29"/>
      <c r="T246" s="149"/>
      <c r="U246" s="150"/>
      <c r="V246" s="151"/>
      <c r="W246" s="27"/>
      <c r="X246" s="28"/>
      <c r="Y246" s="29"/>
      <c r="Z246" s="27"/>
      <c r="AA246" s="31"/>
      <c r="AB246" s="29"/>
      <c r="AC246" s="27"/>
      <c r="AD246" s="28"/>
      <c r="AE246" s="29"/>
      <c r="AF246" s="27"/>
      <c r="AG246" s="28"/>
      <c r="AH246" s="29"/>
      <c r="AI246" s="27"/>
      <c r="AJ246" s="28"/>
      <c r="AK246" s="29"/>
      <c r="AL246" s="366">
        <f>AL244-AN244</f>
        <v>0</v>
      </c>
      <c r="AM246" s="367"/>
      <c r="AN246" s="368"/>
      <c r="AO246" s="378"/>
      <c r="AP246" s="379"/>
      <c r="AQ246" s="9"/>
      <c r="AR246" s="10"/>
      <c r="AS246" s="384"/>
      <c r="AT246" s="385"/>
      <c r="AU246" s="354"/>
      <c r="AV246" s="384"/>
      <c r="AW246" s="385"/>
      <c r="AY246" s="365"/>
      <c r="AZ246" s="365"/>
    </row>
    <row r="247" spans="1:52" ht="9" hidden="1" customHeight="1">
      <c r="A247" s="353"/>
      <c r="B247" s="369">
        <v>6</v>
      </c>
      <c r="C247" s="403" t="e">
        <f>VLOOKUP(A247,MLIST,2,TRUE)&amp;"　"&amp;VLOOKUP(A247,MLIST,3,TRUE)</f>
        <v>#REF!</v>
      </c>
      <c r="D247" s="405" t="e">
        <f>VLOOKUP(A247,MLIST,4,TRUE)</f>
        <v>#REF!</v>
      </c>
      <c r="E247" s="21">
        <f>IF(E248&gt;G248,1,0)</f>
        <v>0</v>
      </c>
      <c r="F247" s="22"/>
      <c r="G247" s="23">
        <f>IF(G248&gt;E248,1,0)</f>
        <v>0</v>
      </c>
      <c r="H247" s="21">
        <f>IF(H248&gt;J248,1,0)</f>
        <v>0</v>
      </c>
      <c r="I247" s="22"/>
      <c r="J247" s="23">
        <f>IF(J248&gt;H248,1,0)</f>
        <v>0</v>
      </c>
      <c r="K247" s="21">
        <f>IF(K248&gt;M248,1,0)</f>
        <v>0</v>
      </c>
      <c r="L247" s="22"/>
      <c r="M247" s="23">
        <f>IF(M248&gt;K248,1,0)</f>
        <v>0</v>
      </c>
      <c r="N247" s="21">
        <f>IF(N248&gt;P248,1,0)</f>
        <v>0</v>
      </c>
      <c r="O247" s="22"/>
      <c r="P247" s="23">
        <f>IF(P248&gt;N248,1,0)</f>
        <v>0</v>
      </c>
      <c r="Q247" s="21">
        <f>IF(Q248&gt;S248,1,0)</f>
        <v>0</v>
      </c>
      <c r="R247" s="22"/>
      <c r="S247" s="23">
        <f>IF(S248&gt;Q248,1,0)</f>
        <v>0</v>
      </c>
      <c r="T247" s="146">
        <f>IF(T248&gt;V248,1,0)</f>
        <v>0</v>
      </c>
      <c r="U247" s="147"/>
      <c r="V247" s="148">
        <f>IF(V248&gt;T248,1,0)</f>
        <v>0</v>
      </c>
      <c r="W247" s="21">
        <f>IF(W248&gt;Y248,1,0)</f>
        <v>0</v>
      </c>
      <c r="X247" s="22"/>
      <c r="Y247" s="23">
        <f>IF(Y248&gt;W248,1,0)</f>
        <v>0</v>
      </c>
      <c r="Z247" s="21">
        <f>IF(Z248&gt;AB248,1,0)</f>
        <v>0</v>
      </c>
      <c r="AA247" s="22"/>
      <c r="AB247" s="23">
        <f>IF(AB248&gt;Z248,1,0)</f>
        <v>0</v>
      </c>
      <c r="AC247" s="21">
        <f>IF(AC248&gt;AE248,1,0)</f>
        <v>0</v>
      </c>
      <c r="AD247" s="22"/>
      <c r="AE247" s="23">
        <f>IF(AE248&gt;AC248,1,0)</f>
        <v>0</v>
      </c>
      <c r="AF247" s="21">
        <f>IF(AF248&gt;AH248,1,0)</f>
        <v>0</v>
      </c>
      <c r="AG247" s="22"/>
      <c r="AH247" s="23">
        <f>IF(AH248&gt;AF248,1,0)</f>
        <v>0</v>
      </c>
      <c r="AI247" s="21"/>
      <c r="AJ247" s="22"/>
      <c r="AK247" s="23"/>
      <c r="AL247" s="21"/>
      <c r="AM247" s="22"/>
      <c r="AN247" s="23"/>
      <c r="AO247" s="376" t="e">
        <f>RANK(AV247,AV$227:AW$266)</f>
        <v>#DIV/0!</v>
      </c>
      <c r="AP247" s="377"/>
      <c r="AQ247" s="9"/>
      <c r="AR247" s="10"/>
      <c r="AS247" s="380"/>
      <c r="AT247" s="381"/>
      <c r="AU247" s="353"/>
      <c r="AV247" s="380"/>
      <c r="AW247" s="381"/>
      <c r="AY247" s="353"/>
      <c r="AZ247" s="353"/>
    </row>
    <row r="248" spans="1:52" ht="9" hidden="1" customHeight="1">
      <c r="A248" s="354"/>
      <c r="B248" s="370"/>
      <c r="C248" s="404"/>
      <c r="D248" s="406"/>
      <c r="E248" s="358">
        <f>V228</f>
        <v>0</v>
      </c>
      <c r="F248" s="359" t="s">
        <v>27</v>
      </c>
      <c r="G248" s="360">
        <f>T228</f>
        <v>0</v>
      </c>
      <c r="H248" s="358">
        <f>V232</f>
        <v>0</v>
      </c>
      <c r="I248" s="359" t="s">
        <v>27</v>
      </c>
      <c r="J248" s="360">
        <f>T232</f>
        <v>0</v>
      </c>
      <c r="K248" s="358">
        <f>V236</f>
        <v>0</v>
      </c>
      <c r="L248" s="359" t="s">
        <v>27</v>
      </c>
      <c r="M248" s="360">
        <f>T236</f>
        <v>0</v>
      </c>
      <c r="N248" s="358">
        <f>V240</f>
        <v>0</v>
      </c>
      <c r="O248" s="359" t="s">
        <v>27</v>
      </c>
      <c r="P248" s="360">
        <f>T240</f>
        <v>0</v>
      </c>
      <c r="Q248" s="358">
        <f>V244</f>
        <v>0</v>
      </c>
      <c r="R248" s="359" t="s">
        <v>27</v>
      </c>
      <c r="S248" s="360">
        <f>T244</f>
        <v>0</v>
      </c>
      <c r="T248" s="531"/>
      <c r="U248" s="532"/>
      <c r="V248" s="326"/>
      <c r="W248" s="358"/>
      <c r="X248" s="359" t="s">
        <v>27</v>
      </c>
      <c r="Y248" s="360"/>
      <c r="Z248" s="358"/>
      <c r="AA248" s="359" t="s">
        <v>27</v>
      </c>
      <c r="AB248" s="360"/>
      <c r="AC248" s="358"/>
      <c r="AD248" s="359" t="s">
        <v>27</v>
      </c>
      <c r="AE248" s="360"/>
      <c r="AF248" s="358"/>
      <c r="AG248" s="359" t="s">
        <v>27</v>
      </c>
      <c r="AH248" s="360"/>
      <c r="AI248" s="358">
        <f>E247+H247+K247+N247+Q247+AF247+T247+W247+Z247+AC247</f>
        <v>0</v>
      </c>
      <c r="AJ248" s="359" t="s">
        <v>27</v>
      </c>
      <c r="AK248" s="360">
        <f>G247+J247+M247+P247+S247+AH247+V247+Y247+AB247+AE247</f>
        <v>0</v>
      </c>
      <c r="AL248" s="358">
        <f>E248+H248+K248+N248+Q248+AF248+T248+W248+Z248+AC248+AF248</f>
        <v>0</v>
      </c>
      <c r="AM248" s="359" t="s">
        <v>27</v>
      </c>
      <c r="AN248" s="360">
        <f>G248+J248+M248+P248+S248+AH248+V248+Y248+AB248+AE248+AH248</f>
        <v>0</v>
      </c>
      <c r="AO248" s="358"/>
      <c r="AP248" s="360"/>
      <c r="AQ248" s="9"/>
      <c r="AR248" s="10"/>
      <c r="AS248" s="382"/>
      <c r="AT248" s="383"/>
      <c r="AU248" s="386"/>
      <c r="AV248" s="382"/>
      <c r="AW248" s="383"/>
      <c r="AY248" s="354"/>
      <c r="AZ248" s="354"/>
    </row>
    <row r="249" spans="1:52" ht="9" hidden="1" customHeight="1">
      <c r="A249" s="353"/>
      <c r="B249" s="370"/>
      <c r="C249" s="399" t="e">
        <f>VLOOKUP(A249,MLIST,2,TRUE)&amp;"　"&amp;VLOOKUP(A249,MLIST,3,TRUE)</f>
        <v>#REF!</v>
      </c>
      <c r="D249" s="401" t="e">
        <f>VLOOKUP(A249,MLIST,4,TRUE)</f>
        <v>#REF!</v>
      </c>
      <c r="E249" s="358"/>
      <c r="F249" s="359"/>
      <c r="G249" s="360"/>
      <c r="H249" s="358"/>
      <c r="I249" s="359"/>
      <c r="J249" s="360"/>
      <c r="K249" s="358"/>
      <c r="L249" s="359"/>
      <c r="M249" s="360"/>
      <c r="N249" s="358"/>
      <c r="O249" s="359"/>
      <c r="P249" s="360"/>
      <c r="Q249" s="358"/>
      <c r="R249" s="359"/>
      <c r="S249" s="360"/>
      <c r="T249" s="531"/>
      <c r="U249" s="532"/>
      <c r="V249" s="326"/>
      <c r="W249" s="358"/>
      <c r="X249" s="359"/>
      <c r="Y249" s="360"/>
      <c r="Z249" s="358"/>
      <c r="AA249" s="359"/>
      <c r="AB249" s="360"/>
      <c r="AC249" s="358"/>
      <c r="AD249" s="359"/>
      <c r="AE249" s="360"/>
      <c r="AF249" s="358"/>
      <c r="AG249" s="359"/>
      <c r="AH249" s="360"/>
      <c r="AI249" s="358"/>
      <c r="AJ249" s="359"/>
      <c r="AK249" s="360"/>
      <c r="AL249" s="358"/>
      <c r="AM249" s="359"/>
      <c r="AN249" s="360"/>
      <c r="AO249" s="358"/>
      <c r="AP249" s="360"/>
      <c r="AQ249" s="9"/>
      <c r="AR249" s="10"/>
      <c r="AS249" s="382"/>
      <c r="AT249" s="383"/>
      <c r="AU249" s="386"/>
      <c r="AV249" s="382"/>
      <c r="AW249" s="383"/>
      <c r="AY249" s="353"/>
      <c r="AZ249" s="353"/>
    </row>
    <row r="250" spans="1:52" ht="9" hidden="1" customHeight="1">
      <c r="A250" s="354"/>
      <c r="B250" s="371"/>
      <c r="C250" s="400"/>
      <c r="D250" s="402"/>
      <c r="E250" s="30"/>
      <c r="F250" s="31"/>
      <c r="G250" s="32"/>
      <c r="H250" s="30"/>
      <c r="I250" s="31"/>
      <c r="J250" s="32"/>
      <c r="K250" s="30"/>
      <c r="L250" s="31"/>
      <c r="M250" s="32"/>
      <c r="N250" s="30"/>
      <c r="O250" s="31"/>
      <c r="P250" s="32"/>
      <c r="Q250" s="30"/>
      <c r="R250" s="31"/>
      <c r="S250" s="32"/>
      <c r="T250" s="149"/>
      <c r="U250" s="150"/>
      <c r="V250" s="151"/>
      <c r="W250" s="30"/>
      <c r="X250" s="31"/>
      <c r="Y250" s="32"/>
      <c r="Z250" s="30"/>
      <c r="AA250" s="31"/>
      <c r="AB250" s="32"/>
      <c r="AC250" s="30"/>
      <c r="AD250" s="31"/>
      <c r="AE250" s="32"/>
      <c r="AF250" s="30"/>
      <c r="AG250" s="31"/>
      <c r="AH250" s="32"/>
      <c r="AI250" s="30"/>
      <c r="AJ250" s="31"/>
      <c r="AK250" s="32"/>
      <c r="AL250" s="355">
        <f>AL248-AN248</f>
        <v>0</v>
      </c>
      <c r="AM250" s="356"/>
      <c r="AN250" s="357"/>
      <c r="AO250" s="378"/>
      <c r="AP250" s="379"/>
      <c r="AQ250" s="9"/>
      <c r="AR250" s="10"/>
      <c r="AS250" s="384"/>
      <c r="AT250" s="385"/>
      <c r="AU250" s="354"/>
      <c r="AV250" s="384"/>
      <c r="AW250" s="385"/>
      <c r="AY250" s="354"/>
      <c r="AZ250" s="354"/>
    </row>
    <row r="251" spans="1:52" ht="9" hidden="1" customHeight="1">
      <c r="A251" s="353"/>
      <c r="B251" s="392">
        <v>7</v>
      </c>
      <c r="C251" s="403" t="e">
        <f>VLOOKUP(A251,MLIST,3,TRUE)&amp;"　"&amp;VLOOKUP(A251,MLIST,4,TRUE)</f>
        <v>#REF!</v>
      </c>
      <c r="D251" s="405" t="e">
        <f>VLOOKUP(A251,MLIST,5,TRUE)</f>
        <v>#REF!</v>
      </c>
      <c r="E251" s="21">
        <f>IF(E252&gt;G252,1,0)</f>
        <v>0</v>
      </c>
      <c r="F251" s="22"/>
      <c r="G251" s="23">
        <f>IF(G252&gt;E252,1,0)</f>
        <v>0</v>
      </c>
      <c r="H251" s="21">
        <f>IF(H252&gt;J252,1,0)</f>
        <v>0</v>
      </c>
      <c r="I251" s="22"/>
      <c r="J251" s="23">
        <f>IF(J252&gt;H252,1,0)</f>
        <v>0</v>
      </c>
      <c r="K251" s="21">
        <f>IF(K252&gt;M252,1,0)</f>
        <v>0</v>
      </c>
      <c r="L251" s="22"/>
      <c r="M251" s="23">
        <f>IF(M252&gt;K252,1,0)</f>
        <v>0</v>
      </c>
      <c r="N251" s="21">
        <f>IF(N252&gt;P252,1,0)</f>
        <v>0</v>
      </c>
      <c r="O251" s="22"/>
      <c r="P251" s="23">
        <f>IF(P252&gt;N252,1,0)</f>
        <v>0</v>
      </c>
      <c r="Q251" s="21">
        <f>IF(Q252&gt;S252,1,0)</f>
        <v>0</v>
      </c>
      <c r="R251" s="22"/>
      <c r="S251" s="23">
        <f>IF(S252&gt;Q252,1,0)</f>
        <v>0</v>
      </c>
      <c r="T251" s="146">
        <f>IF(T252&gt;V252,1,0)</f>
        <v>0</v>
      </c>
      <c r="U251" s="147"/>
      <c r="V251" s="148">
        <f>IF(V252&gt;T252,1,0)</f>
        <v>0</v>
      </c>
      <c r="W251" s="21">
        <f>IF(W252&gt;Y252,1,0)</f>
        <v>0</v>
      </c>
      <c r="X251" s="22"/>
      <c r="Y251" s="23">
        <f>IF(Y252&gt;W252,1,0)</f>
        <v>0</v>
      </c>
      <c r="Z251" s="21">
        <f>IF(Z252&gt;AB252,1,0)</f>
        <v>0</v>
      </c>
      <c r="AA251" s="22"/>
      <c r="AB251" s="23">
        <f>IF(AB252&gt;Z252,1,0)</f>
        <v>0</v>
      </c>
      <c r="AC251" s="21">
        <f>IF(AC252&gt;AE252,1,0)</f>
        <v>0</v>
      </c>
      <c r="AD251" s="22"/>
      <c r="AE251" s="23">
        <f>IF(AE252&gt;AC252,1,0)</f>
        <v>0</v>
      </c>
      <c r="AF251" s="21">
        <f>IF(AF252&gt;AH252,1,0)</f>
        <v>0</v>
      </c>
      <c r="AG251" s="22"/>
      <c r="AH251" s="23">
        <f>IF(AH252&gt;AF252,1,0)</f>
        <v>0</v>
      </c>
      <c r="AI251" s="21"/>
      <c r="AJ251" s="22"/>
      <c r="AK251" s="23"/>
      <c r="AL251" s="24"/>
      <c r="AM251" s="25"/>
      <c r="AN251" s="26"/>
      <c r="AO251" s="376" t="e">
        <f>RANK(AV251,AV$139:AW$178)</f>
        <v>#DIV/0!</v>
      </c>
      <c r="AP251" s="377"/>
      <c r="AQ251" s="9"/>
      <c r="AR251" s="10"/>
      <c r="AS251" s="380"/>
      <c r="AT251" s="381"/>
      <c r="AU251" s="353"/>
      <c r="AV251" s="380"/>
      <c r="AW251" s="381"/>
      <c r="AY251" s="353"/>
      <c r="AZ251" s="353"/>
    </row>
    <row r="252" spans="1:52" ht="9" hidden="1" customHeight="1">
      <c r="A252" s="354"/>
      <c r="B252" s="393"/>
      <c r="C252" s="404"/>
      <c r="D252" s="406"/>
      <c r="E252" s="382">
        <f>Y228</f>
        <v>0</v>
      </c>
      <c r="F252" s="387" t="s">
        <v>27</v>
      </c>
      <c r="G252" s="383">
        <f>W228</f>
        <v>0</v>
      </c>
      <c r="H252" s="382">
        <f>Y232</f>
        <v>0</v>
      </c>
      <c r="I252" s="387" t="s">
        <v>27</v>
      </c>
      <c r="J252" s="383">
        <f>W232</f>
        <v>0</v>
      </c>
      <c r="K252" s="382">
        <f>Y236</f>
        <v>0</v>
      </c>
      <c r="L252" s="387" t="s">
        <v>27</v>
      </c>
      <c r="M252" s="383">
        <f>W236</f>
        <v>0</v>
      </c>
      <c r="N252" s="382">
        <f>Y240</f>
        <v>0</v>
      </c>
      <c r="O252" s="387" t="s">
        <v>27</v>
      </c>
      <c r="P252" s="383">
        <f>W240</f>
        <v>0</v>
      </c>
      <c r="Q252" s="382">
        <f>Y244</f>
        <v>0</v>
      </c>
      <c r="R252" s="387" t="s">
        <v>27</v>
      </c>
      <c r="S252" s="383">
        <f>W244</f>
        <v>0</v>
      </c>
      <c r="T252" s="531">
        <f>Y248</f>
        <v>0</v>
      </c>
      <c r="U252" s="532" t="s">
        <v>27</v>
      </c>
      <c r="V252" s="326">
        <f>W248</f>
        <v>0</v>
      </c>
      <c r="W252" s="382"/>
      <c r="X252" s="387"/>
      <c r="Y252" s="383"/>
      <c r="Z252" s="382"/>
      <c r="AA252" s="359" t="s">
        <v>27</v>
      </c>
      <c r="AB252" s="383"/>
      <c r="AC252" s="382"/>
      <c r="AD252" s="387" t="s">
        <v>27</v>
      </c>
      <c r="AE252" s="383"/>
      <c r="AF252" s="382"/>
      <c r="AG252" s="387" t="s">
        <v>27</v>
      </c>
      <c r="AH252" s="383"/>
      <c r="AI252" s="382">
        <f>E251+H251+K251+N251+Q251+AF251+T251+W251+Z251+AC251</f>
        <v>0</v>
      </c>
      <c r="AJ252" s="387" t="s">
        <v>27</v>
      </c>
      <c r="AK252" s="383">
        <f>G251+J251+M251+P251+S251+AH251+V251+Y251+AB251+AE251</f>
        <v>0</v>
      </c>
      <c r="AL252" s="382">
        <f>E252+H252+K252+N252+Q252+AF252+T252+W252+Z252+AC252+AF252</f>
        <v>0</v>
      </c>
      <c r="AM252" s="387" t="s">
        <v>27</v>
      </c>
      <c r="AN252" s="383">
        <f>G252+J252+M252+P252+S252+AH252+V252+Y252+AB252+AE252+AH252</f>
        <v>0</v>
      </c>
      <c r="AO252" s="358"/>
      <c r="AP252" s="360"/>
      <c r="AQ252" s="9"/>
      <c r="AR252" s="10"/>
      <c r="AS252" s="382"/>
      <c r="AT252" s="383"/>
      <c r="AU252" s="386"/>
      <c r="AV252" s="382"/>
      <c r="AW252" s="383"/>
      <c r="AY252" s="354"/>
      <c r="AZ252" s="354"/>
    </row>
    <row r="253" spans="1:52" ht="9" hidden="1" customHeight="1">
      <c r="A253" s="353"/>
      <c r="B253" s="393"/>
      <c r="C253" s="419" t="e">
        <f>VLOOKUP(A253,MLIST,3,TRUE)&amp;"　"&amp;VLOOKUP(A253,MLIST,4,TRUE)</f>
        <v>#REF!</v>
      </c>
      <c r="D253" s="420" t="e">
        <f>VLOOKUP(A253,MLIST,5,TRUE)</f>
        <v>#REF!</v>
      </c>
      <c r="E253" s="382"/>
      <c r="F253" s="387"/>
      <c r="G253" s="383"/>
      <c r="H253" s="382"/>
      <c r="I253" s="387"/>
      <c r="J253" s="383"/>
      <c r="K253" s="382"/>
      <c r="L253" s="387"/>
      <c r="M253" s="383"/>
      <c r="N253" s="382"/>
      <c r="O253" s="387"/>
      <c r="P253" s="383"/>
      <c r="Q253" s="382"/>
      <c r="R253" s="387"/>
      <c r="S253" s="383"/>
      <c r="T253" s="531"/>
      <c r="U253" s="532"/>
      <c r="V253" s="326"/>
      <c r="W253" s="382"/>
      <c r="X253" s="387"/>
      <c r="Y253" s="383"/>
      <c r="Z253" s="382"/>
      <c r="AA253" s="359"/>
      <c r="AB253" s="383"/>
      <c r="AC253" s="382"/>
      <c r="AD253" s="387"/>
      <c r="AE253" s="383"/>
      <c r="AF253" s="382"/>
      <c r="AG253" s="387"/>
      <c r="AH253" s="383"/>
      <c r="AI253" s="382"/>
      <c r="AJ253" s="387"/>
      <c r="AK253" s="383"/>
      <c r="AL253" s="382"/>
      <c r="AM253" s="387"/>
      <c r="AN253" s="383"/>
      <c r="AO253" s="358"/>
      <c r="AP253" s="360"/>
      <c r="AQ253" s="9"/>
      <c r="AR253" s="10"/>
      <c r="AS253" s="382"/>
      <c r="AT253" s="383"/>
      <c r="AU253" s="386"/>
      <c r="AV253" s="382"/>
      <c r="AW253" s="383"/>
      <c r="AY253" s="353"/>
      <c r="AZ253" s="353"/>
    </row>
    <row r="254" spans="1:52" ht="9" hidden="1" customHeight="1">
      <c r="A254" s="354"/>
      <c r="B254" s="394"/>
      <c r="C254" s="400"/>
      <c r="D254" s="402"/>
      <c r="E254" s="27"/>
      <c r="F254" s="28"/>
      <c r="G254" s="29"/>
      <c r="H254" s="27"/>
      <c r="I254" s="28"/>
      <c r="J254" s="29"/>
      <c r="K254" s="27"/>
      <c r="L254" s="28"/>
      <c r="M254" s="29"/>
      <c r="N254" s="27"/>
      <c r="O254" s="28"/>
      <c r="P254" s="29"/>
      <c r="Q254" s="27"/>
      <c r="R254" s="28"/>
      <c r="S254" s="29"/>
      <c r="T254" s="149"/>
      <c r="U254" s="150"/>
      <c r="V254" s="151"/>
      <c r="W254" s="27"/>
      <c r="X254" s="28"/>
      <c r="Y254" s="29"/>
      <c r="Z254" s="27"/>
      <c r="AA254" s="31"/>
      <c r="AB254" s="29"/>
      <c r="AC254" s="27"/>
      <c r="AD254" s="28"/>
      <c r="AE254" s="29"/>
      <c r="AF254" s="27"/>
      <c r="AG254" s="28"/>
      <c r="AH254" s="29"/>
      <c r="AI254" s="27"/>
      <c r="AJ254" s="28"/>
      <c r="AK254" s="29"/>
      <c r="AL254" s="366">
        <f>AL252-AN252</f>
        <v>0</v>
      </c>
      <c r="AM254" s="367"/>
      <c r="AN254" s="368"/>
      <c r="AO254" s="378"/>
      <c r="AP254" s="379"/>
      <c r="AQ254" s="9"/>
      <c r="AR254" s="10"/>
      <c r="AS254" s="384"/>
      <c r="AT254" s="385"/>
      <c r="AU254" s="354"/>
      <c r="AV254" s="384"/>
      <c r="AW254" s="385"/>
      <c r="AY254" s="354"/>
      <c r="AZ254" s="354"/>
    </row>
    <row r="255" spans="1:52" ht="9" hidden="1" customHeight="1">
      <c r="A255" s="353"/>
      <c r="B255" s="369">
        <v>8</v>
      </c>
      <c r="C255" s="403" t="e">
        <f>VLOOKUP(A255,MLIST,3,TRUE)&amp;"　"&amp;VLOOKUP(A255,MLIST,4,TRUE)</f>
        <v>#REF!</v>
      </c>
      <c r="D255" s="405" t="e">
        <f>VLOOKUP(A255,MLIST,5,TRUE)</f>
        <v>#REF!</v>
      </c>
      <c r="E255" s="21">
        <f>IF(E256&gt;G256,1,0)</f>
        <v>0</v>
      </c>
      <c r="F255" s="22"/>
      <c r="G255" s="23">
        <f>IF(G256&gt;E256,1,0)</f>
        <v>0</v>
      </c>
      <c r="H255" s="21">
        <f>IF(H256&gt;J256,1,0)</f>
        <v>0</v>
      </c>
      <c r="I255" s="22"/>
      <c r="J255" s="23">
        <f>IF(J256&gt;H256,1,0)</f>
        <v>0</v>
      </c>
      <c r="K255" s="21">
        <f>IF(K256&gt;M256,1,0)</f>
        <v>0</v>
      </c>
      <c r="L255" s="22"/>
      <c r="M255" s="23">
        <f>IF(M256&gt;K256,1,0)</f>
        <v>0</v>
      </c>
      <c r="N255" s="21">
        <f>IF(N256&gt;P256,1,0)</f>
        <v>0</v>
      </c>
      <c r="O255" s="22"/>
      <c r="P255" s="23">
        <f>IF(P256&gt;N256,1,0)</f>
        <v>0</v>
      </c>
      <c r="Q255" s="21">
        <f>IF(Q256&gt;S256,1,0)</f>
        <v>0</v>
      </c>
      <c r="R255" s="22"/>
      <c r="S255" s="23">
        <f>IF(S256&gt;Q256,1,0)</f>
        <v>0</v>
      </c>
      <c r="T255" s="146">
        <f>IF(T256&gt;V256,1,0)</f>
        <v>0</v>
      </c>
      <c r="U255" s="147"/>
      <c r="V255" s="148">
        <f>IF(V256&gt;T256,1,0)</f>
        <v>0</v>
      </c>
      <c r="W255" s="21">
        <f>IF(W256&gt;Y256,1,0)</f>
        <v>0</v>
      </c>
      <c r="X255" s="22"/>
      <c r="Y255" s="23">
        <f>IF(Y256&gt;W256,1,0)</f>
        <v>0</v>
      </c>
      <c r="Z255" s="21">
        <f>IF(Z256&gt;AB256,1,0)</f>
        <v>0</v>
      </c>
      <c r="AA255" s="22"/>
      <c r="AB255" s="23">
        <f>IF(AB256&gt;Z256,1,0)</f>
        <v>0</v>
      </c>
      <c r="AC255" s="21">
        <f>IF(AC256&gt;AE256,1,0)</f>
        <v>0</v>
      </c>
      <c r="AD255" s="22"/>
      <c r="AE255" s="23">
        <f>IF(AE256&gt;AC256,1,0)</f>
        <v>0</v>
      </c>
      <c r="AF255" s="21">
        <f>IF(AF256&gt;AH256,1,0)</f>
        <v>0</v>
      </c>
      <c r="AG255" s="22"/>
      <c r="AH255" s="23">
        <f>IF(AH256&gt;AF256,1,0)</f>
        <v>0</v>
      </c>
      <c r="AI255" s="21"/>
      <c r="AJ255" s="22"/>
      <c r="AK255" s="23"/>
      <c r="AL255" s="21"/>
      <c r="AM255" s="22"/>
      <c r="AN255" s="23"/>
      <c r="AO255" s="376"/>
      <c r="AP255" s="377"/>
      <c r="AQ255" s="9"/>
      <c r="AR255" s="10"/>
      <c r="AS255" s="380"/>
      <c r="AT255" s="381"/>
      <c r="AU255" s="353"/>
      <c r="AV255" s="380"/>
      <c r="AW255" s="381"/>
      <c r="AY255" s="353"/>
      <c r="AZ255" s="353"/>
    </row>
    <row r="256" spans="1:52" ht="9" hidden="1" customHeight="1">
      <c r="A256" s="354"/>
      <c r="B256" s="370"/>
      <c r="C256" s="404"/>
      <c r="D256" s="406"/>
      <c r="E256" s="358">
        <f>AB228</f>
        <v>0</v>
      </c>
      <c r="F256" s="359" t="s">
        <v>27</v>
      </c>
      <c r="G256" s="360">
        <f>Z228</f>
        <v>0</v>
      </c>
      <c r="H256" s="358">
        <f>AB232</f>
        <v>0</v>
      </c>
      <c r="I256" s="359" t="s">
        <v>27</v>
      </c>
      <c r="J256" s="360">
        <f>Z232</f>
        <v>0</v>
      </c>
      <c r="K256" s="358">
        <f>AB236</f>
        <v>0</v>
      </c>
      <c r="L256" s="359" t="s">
        <v>27</v>
      </c>
      <c r="M256" s="360">
        <f>Z236</f>
        <v>0</v>
      </c>
      <c r="N256" s="358">
        <f>AB240</f>
        <v>0</v>
      </c>
      <c r="O256" s="359" t="s">
        <v>27</v>
      </c>
      <c r="P256" s="360">
        <f>Z240</f>
        <v>0</v>
      </c>
      <c r="Q256" s="358">
        <f>AB244</f>
        <v>0</v>
      </c>
      <c r="R256" s="359" t="s">
        <v>27</v>
      </c>
      <c r="S256" s="360">
        <f>Z244</f>
        <v>0</v>
      </c>
      <c r="T256" s="531">
        <f>AB248</f>
        <v>0</v>
      </c>
      <c r="U256" s="532" t="s">
        <v>27</v>
      </c>
      <c r="V256" s="326">
        <f>Z248</f>
        <v>0</v>
      </c>
      <c r="W256" s="358">
        <f>AB252</f>
        <v>0</v>
      </c>
      <c r="X256" s="359" t="s">
        <v>27</v>
      </c>
      <c r="Y256" s="360">
        <f>Z252</f>
        <v>0</v>
      </c>
      <c r="Z256" s="358"/>
      <c r="AA256" s="359"/>
      <c r="AB256" s="360"/>
      <c r="AC256" s="358"/>
      <c r="AD256" s="359" t="s">
        <v>27</v>
      </c>
      <c r="AE256" s="360"/>
      <c r="AF256" s="358"/>
      <c r="AG256" s="359" t="s">
        <v>27</v>
      </c>
      <c r="AH256" s="360"/>
      <c r="AI256" s="358">
        <f>E255+H255+K255+N255+Q255+AF255+T255+W255+Z255+AC255</f>
        <v>0</v>
      </c>
      <c r="AJ256" s="359" t="s">
        <v>27</v>
      </c>
      <c r="AK256" s="360">
        <f>G255+J255+M255+P255+S255+AH255+V255+Y255+AB255+AE255</f>
        <v>0</v>
      </c>
      <c r="AL256" s="358">
        <f>E256+H256+K256+N256+Q256+AF256+T256+W256+Z256+AC256+AF256</f>
        <v>0</v>
      </c>
      <c r="AM256" s="359" t="s">
        <v>27</v>
      </c>
      <c r="AN256" s="360">
        <f>G256+J256+M256+P256+S256+AH256+V256+Y256+AB256+AE256+AH256</f>
        <v>0</v>
      </c>
      <c r="AO256" s="358"/>
      <c r="AP256" s="360"/>
      <c r="AQ256" s="9"/>
      <c r="AR256" s="10"/>
      <c r="AS256" s="382"/>
      <c r="AT256" s="383"/>
      <c r="AU256" s="386"/>
      <c r="AV256" s="382"/>
      <c r="AW256" s="383"/>
      <c r="AY256" s="354"/>
      <c r="AZ256" s="354"/>
    </row>
    <row r="257" spans="1:52" ht="9" hidden="1" customHeight="1">
      <c r="A257" s="353"/>
      <c r="B257" s="370"/>
      <c r="C257" s="419" t="e">
        <f>VLOOKUP(A257,MLIST,3,TRUE)&amp;"　"&amp;VLOOKUP(A257,MLIST,4,TRUE)</f>
        <v>#REF!</v>
      </c>
      <c r="D257" s="420" t="e">
        <f>VLOOKUP(A257,MLIST,5,TRUE)</f>
        <v>#REF!</v>
      </c>
      <c r="E257" s="358"/>
      <c r="F257" s="359"/>
      <c r="G257" s="360"/>
      <c r="H257" s="358"/>
      <c r="I257" s="359"/>
      <c r="J257" s="360"/>
      <c r="K257" s="358"/>
      <c r="L257" s="359"/>
      <c r="M257" s="360"/>
      <c r="N257" s="358"/>
      <c r="O257" s="359"/>
      <c r="P257" s="360"/>
      <c r="Q257" s="358"/>
      <c r="R257" s="359"/>
      <c r="S257" s="360"/>
      <c r="T257" s="531"/>
      <c r="U257" s="532"/>
      <c r="V257" s="326"/>
      <c r="W257" s="358"/>
      <c r="X257" s="359"/>
      <c r="Y257" s="360"/>
      <c r="Z257" s="358"/>
      <c r="AA257" s="359"/>
      <c r="AB257" s="360"/>
      <c r="AC257" s="358"/>
      <c r="AD257" s="359"/>
      <c r="AE257" s="360"/>
      <c r="AF257" s="358"/>
      <c r="AG257" s="359"/>
      <c r="AH257" s="360"/>
      <c r="AI257" s="358"/>
      <c r="AJ257" s="359"/>
      <c r="AK257" s="360"/>
      <c r="AL257" s="358"/>
      <c r="AM257" s="359"/>
      <c r="AN257" s="360"/>
      <c r="AO257" s="358"/>
      <c r="AP257" s="360"/>
      <c r="AQ257" s="9"/>
      <c r="AR257" s="10"/>
      <c r="AS257" s="382"/>
      <c r="AT257" s="383"/>
      <c r="AU257" s="386"/>
      <c r="AV257" s="382"/>
      <c r="AW257" s="383"/>
      <c r="AY257" s="353"/>
      <c r="AZ257" s="353"/>
    </row>
    <row r="258" spans="1:52" ht="9" hidden="1" customHeight="1">
      <c r="A258" s="354"/>
      <c r="B258" s="371"/>
      <c r="C258" s="400"/>
      <c r="D258" s="402"/>
      <c r="E258" s="30"/>
      <c r="F258" s="31"/>
      <c r="G258" s="32"/>
      <c r="H258" s="30"/>
      <c r="I258" s="31"/>
      <c r="J258" s="32"/>
      <c r="K258" s="30"/>
      <c r="L258" s="31"/>
      <c r="M258" s="32"/>
      <c r="N258" s="30"/>
      <c r="O258" s="31"/>
      <c r="P258" s="32"/>
      <c r="Q258" s="30"/>
      <c r="R258" s="31"/>
      <c r="S258" s="32"/>
      <c r="T258" s="149"/>
      <c r="U258" s="150"/>
      <c r="V258" s="151"/>
      <c r="W258" s="30"/>
      <c r="X258" s="31"/>
      <c r="Y258" s="32"/>
      <c r="Z258" s="30"/>
      <c r="AA258" s="31"/>
      <c r="AB258" s="32"/>
      <c r="AC258" s="30"/>
      <c r="AD258" s="31"/>
      <c r="AE258" s="32"/>
      <c r="AF258" s="30"/>
      <c r="AG258" s="31"/>
      <c r="AH258" s="32"/>
      <c r="AI258" s="30"/>
      <c r="AJ258" s="31"/>
      <c r="AK258" s="32"/>
      <c r="AL258" s="355">
        <f>AL256-AN256</f>
        <v>0</v>
      </c>
      <c r="AM258" s="356"/>
      <c r="AN258" s="357"/>
      <c r="AO258" s="378"/>
      <c r="AP258" s="379"/>
      <c r="AQ258" s="9"/>
      <c r="AR258" s="10"/>
      <c r="AS258" s="384"/>
      <c r="AT258" s="385"/>
      <c r="AU258" s="354"/>
      <c r="AV258" s="384"/>
      <c r="AW258" s="385"/>
      <c r="AY258" s="354"/>
      <c r="AZ258" s="354"/>
    </row>
    <row r="259" spans="1:52" ht="9" hidden="1" customHeight="1">
      <c r="A259" s="416"/>
      <c r="B259" s="392">
        <v>9</v>
      </c>
      <c r="C259" s="403" t="e">
        <f>VLOOKUP(A259,MLIST,3,TRUE)&amp;"　"&amp;VLOOKUP(A259,MLIST,4,TRUE)</f>
        <v>#REF!</v>
      </c>
      <c r="D259" s="405" t="e">
        <f>VLOOKUP(A259,MLIST,5,TRUE)</f>
        <v>#REF!</v>
      </c>
      <c r="E259" s="21">
        <f>IF(E260&gt;G260,1,0)</f>
        <v>0</v>
      </c>
      <c r="F259" s="22"/>
      <c r="G259" s="23">
        <f>IF(G260&gt;E260,1,0)</f>
        <v>0</v>
      </c>
      <c r="H259" s="21">
        <f>IF(H260&gt;J260,1,0)</f>
        <v>0</v>
      </c>
      <c r="I259" s="22"/>
      <c r="J259" s="23">
        <f>IF(J260&gt;H260,1,0)</f>
        <v>0</v>
      </c>
      <c r="K259" s="21">
        <f>IF(K260&gt;M260,1,0)</f>
        <v>0</v>
      </c>
      <c r="L259" s="22"/>
      <c r="M259" s="23">
        <f>IF(M260&gt;K260,1,0)</f>
        <v>0</v>
      </c>
      <c r="N259" s="21">
        <f>IF(N260&gt;P260,1,0)</f>
        <v>0</v>
      </c>
      <c r="O259" s="22"/>
      <c r="P259" s="23">
        <f>IF(P260&gt;N260,1,0)</f>
        <v>0</v>
      </c>
      <c r="Q259" s="21">
        <f>IF(Q260&gt;S260,1,0)</f>
        <v>0</v>
      </c>
      <c r="R259" s="22"/>
      <c r="S259" s="23">
        <f>IF(S260&gt;Q260,1,0)</f>
        <v>0</v>
      </c>
      <c r="T259" s="146">
        <f>IF(T260&gt;V260,1,0)</f>
        <v>0</v>
      </c>
      <c r="U259" s="147"/>
      <c r="V259" s="148">
        <f>IF(V260&gt;T260,1,0)</f>
        <v>0</v>
      </c>
      <c r="W259" s="21">
        <f>IF(W260&gt;Y260,1,0)</f>
        <v>0</v>
      </c>
      <c r="X259" s="22"/>
      <c r="Y259" s="23">
        <f>IF(Y260&gt;W260,1,0)</f>
        <v>0</v>
      </c>
      <c r="Z259" s="21">
        <f>IF(Z260&gt;AB260,1,0)</f>
        <v>0</v>
      </c>
      <c r="AA259" s="22"/>
      <c r="AB259" s="23">
        <f>IF(AB260&gt;Z260,1,0)</f>
        <v>0</v>
      </c>
      <c r="AC259" s="21">
        <f>IF(AC260&gt;AE260,1,0)</f>
        <v>0</v>
      </c>
      <c r="AD259" s="22"/>
      <c r="AE259" s="23">
        <f>IF(AE260&gt;AC260,1,0)</f>
        <v>0</v>
      </c>
      <c r="AF259" s="21">
        <f>IF(AF260&gt;AH260,1,0)</f>
        <v>0</v>
      </c>
      <c r="AG259" s="22"/>
      <c r="AH259" s="23">
        <f>IF(AH260&gt;AF260,1,0)</f>
        <v>0</v>
      </c>
      <c r="AI259" s="21"/>
      <c r="AJ259" s="22"/>
      <c r="AK259" s="23"/>
      <c r="AL259" s="24"/>
      <c r="AM259" s="25"/>
      <c r="AN259" s="26"/>
      <c r="AO259" s="376"/>
      <c r="AP259" s="377"/>
      <c r="AQ259" s="9"/>
      <c r="AR259" s="10"/>
      <c r="AS259" s="380"/>
      <c r="AT259" s="381"/>
      <c r="AU259" s="353"/>
      <c r="AV259" s="380"/>
      <c r="AW259" s="381"/>
      <c r="AY259" s="416"/>
      <c r="AZ259" s="416"/>
    </row>
    <row r="260" spans="1:52" ht="9" hidden="1" customHeight="1">
      <c r="A260" s="417"/>
      <c r="B260" s="393"/>
      <c r="C260" s="399"/>
      <c r="D260" s="401"/>
      <c r="E260" s="382">
        <f>AE228</f>
        <v>0</v>
      </c>
      <c r="F260" s="387" t="s">
        <v>27</v>
      </c>
      <c r="G260" s="383">
        <f>AC228</f>
        <v>0</v>
      </c>
      <c r="H260" s="382">
        <f>AE232</f>
        <v>0</v>
      </c>
      <c r="I260" s="387" t="s">
        <v>27</v>
      </c>
      <c r="J260" s="383">
        <f>AC232</f>
        <v>0</v>
      </c>
      <c r="K260" s="382">
        <f>AE236</f>
        <v>0</v>
      </c>
      <c r="L260" s="387" t="s">
        <v>27</v>
      </c>
      <c r="M260" s="383">
        <f>AC236</f>
        <v>0</v>
      </c>
      <c r="N260" s="382">
        <f>AE240</f>
        <v>0</v>
      </c>
      <c r="O260" s="387" t="s">
        <v>27</v>
      </c>
      <c r="P260" s="383">
        <f>AC240</f>
        <v>0</v>
      </c>
      <c r="Q260" s="382">
        <f>AE244</f>
        <v>0</v>
      </c>
      <c r="R260" s="387" t="s">
        <v>27</v>
      </c>
      <c r="S260" s="383">
        <f>AC244</f>
        <v>0</v>
      </c>
      <c r="T260" s="531">
        <f>AE248</f>
        <v>0</v>
      </c>
      <c r="U260" s="532" t="s">
        <v>27</v>
      </c>
      <c r="V260" s="326">
        <f>AC248</f>
        <v>0</v>
      </c>
      <c r="W260" s="382">
        <f>AE252</f>
        <v>0</v>
      </c>
      <c r="X260" s="387" t="s">
        <v>27</v>
      </c>
      <c r="Y260" s="383">
        <f>AC252</f>
        <v>0</v>
      </c>
      <c r="Z260" s="382">
        <f>AE256</f>
        <v>0</v>
      </c>
      <c r="AA260" s="359" t="s">
        <v>27</v>
      </c>
      <c r="AB260" s="383">
        <f>AC256</f>
        <v>0</v>
      </c>
      <c r="AC260" s="382"/>
      <c r="AD260" s="387"/>
      <c r="AE260" s="383"/>
      <c r="AF260" s="382"/>
      <c r="AG260" s="387" t="s">
        <v>27</v>
      </c>
      <c r="AH260" s="383"/>
      <c r="AI260" s="382">
        <f>E259+H259+K259+N259+Q259+AF259+T259+W259+Z259+AC259</f>
        <v>0</v>
      </c>
      <c r="AJ260" s="387" t="s">
        <v>27</v>
      </c>
      <c r="AK260" s="383">
        <f>G259+J259+M259+P259+S259+AH259+V259+Y259+AB259+AE259</f>
        <v>0</v>
      </c>
      <c r="AL260" s="382">
        <f>E260+H260+K260+N260+Q260+AF260+T260+W260+Z260+AC260+AF260</f>
        <v>0</v>
      </c>
      <c r="AM260" s="387" t="s">
        <v>27</v>
      </c>
      <c r="AN260" s="383">
        <f>G260+J260+M260+P260+S260+AH260+V260+Y260+AB260+AE260+AH260</f>
        <v>0</v>
      </c>
      <c r="AO260" s="358"/>
      <c r="AP260" s="360"/>
      <c r="AQ260" s="9"/>
      <c r="AR260" s="10"/>
      <c r="AS260" s="382"/>
      <c r="AT260" s="383"/>
      <c r="AU260" s="386"/>
      <c r="AV260" s="382"/>
      <c r="AW260" s="383"/>
      <c r="AY260" s="417"/>
      <c r="AZ260" s="417"/>
    </row>
    <row r="261" spans="1:52" ht="9" hidden="1" customHeight="1">
      <c r="A261" s="417"/>
      <c r="B261" s="393"/>
      <c r="C261" s="399"/>
      <c r="D261" s="401"/>
      <c r="E261" s="382"/>
      <c r="F261" s="387"/>
      <c r="G261" s="383"/>
      <c r="H261" s="382"/>
      <c r="I261" s="387"/>
      <c r="J261" s="383"/>
      <c r="K261" s="382"/>
      <c r="L261" s="387"/>
      <c r="M261" s="383"/>
      <c r="N261" s="382"/>
      <c r="O261" s="387"/>
      <c r="P261" s="383"/>
      <c r="Q261" s="382"/>
      <c r="R261" s="387"/>
      <c r="S261" s="383"/>
      <c r="T261" s="531"/>
      <c r="U261" s="532"/>
      <c r="V261" s="326"/>
      <c r="W261" s="382"/>
      <c r="X261" s="387"/>
      <c r="Y261" s="383"/>
      <c r="Z261" s="382"/>
      <c r="AA261" s="359"/>
      <c r="AB261" s="383"/>
      <c r="AC261" s="382"/>
      <c r="AD261" s="387"/>
      <c r="AE261" s="383"/>
      <c r="AF261" s="382"/>
      <c r="AG261" s="387"/>
      <c r="AH261" s="383"/>
      <c r="AI261" s="382"/>
      <c r="AJ261" s="387"/>
      <c r="AK261" s="383"/>
      <c r="AL261" s="382"/>
      <c r="AM261" s="387"/>
      <c r="AN261" s="383"/>
      <c r="AO261" s="358"/>
      <c r="AP261" s="360"/>
      <c r="AQ261" s="9"/>
      <c r="AR261" s="10"/>
      <c r="AS261" s="382"/>
      <c r="AT261" s="383"/>
      <c r="AU261" s="386"/>
      <c r="AV261" s="382"/>
      <c r="AW261" s="383"/>
      <c r="AY261" s="417"/>
      <c r="AZ261" s="417"/>
    </row>
    <row r="262" spans="1:52" ht="9" hidden="1" customHeight="1">
      <c r="A262" s="418"/>
      <c r="B262" s="394"/>
      <c r="C262" s="400"/>
      <c r="D262" s="402"/>
      <c r="E262" s="27"/>
      <c r="F262" s="28"/>
      <c r="G262" s="29"/>
      <c r="H262" s="27"/>
      <c r="I262" s="28"/>
      <c r="J262" s="29"/>
      <c r="K262" s="27"/>
      <c r="L262" s="28"/>
      <c r="M262" s="29"/>
      <c r="N262" s="27"/>
      <c r="O262" s="28"/>
      <c r="P262" s="29"/>
      <c r="Q262" s="27"/>
      <c r="R262" s="28"/>
      <c r="S262" s="29"/>
      <c r="T262" s="149"/>
      <c r="U262" s="150"/>
      <c r="V262" s="151"/>
      <c r="W262" s="27"/>
      <c r="X262" s="28"/>
      <c r="Y262" s="29"/>
      <c r="Z262" s="27"/>
      <c r="AA262" s="31"/>
      <c r="AB262" s="29"/>
      <c r="AC262" s="27"/>
      <c r="AD262" s="28"/>
      <c r="AE262" s="29"/>
      <c r="AF262" s="27"/>
      <c r="AG262" s="28"/>
      <c r="AH262" s="29"/>
      <c r="AI262" s="27"/>
      <c r="AJ262" s="28"/>
      <c r="AK262" s="29"/>
      <c r="AL262" s="366">
        <f>AL260-AN260</f>
        <v>0</v>
      </c>
      <c r="AM262" s="367"/>
      <c r="AN262" s="368"/>
      <c r="AO262" s="378"/>
      <c r="AP262" s="379"/>
      <c r="AQ262" s="9"/>
      <c r="AR262" s="10"/>
      <c r="AS262" s="384"/>
      <c r="AT262" s="385"/>
      <c r="AU262" s="354"/>
      <c r="AV262" s="384"/>
      <c r="AW262" s="385"/>
      <c r="AY262" s="418"/>
      <c r="AZ262" s="418"/>
    </row>
    <row r="263" spans="1:52" ht="9" hidden="1" customHeight="1">
      <c r="A263" s="416"/>
      <c r="B263" s="392">
        <v>10</v>
      </c>
      <c r="C263" s="403" t="e">
        <f>VLOOKUP(A263,MLIST,3,TRUE)&amp;"　"&amp;VLOOKUP(A263,MLIST,4,TRUE)</f>
        <v>#REF!</v>
      </c>
      <c r="D263" s="405" t="e">
        <f>VLOOKUP(A263,MLIST,5,TRUE)</f>
        <v>#REF!</v>
      </c>
      <c r="E263" s="21">
        <f>IF(E264&gt;G264,1,0)</f>
        <v>0</v>
      </c>
      <c r="F263" s="22"/>
      <c r="G263" s="23">
        <f>IF(G264&gt;E264,1,0)</f>
        <v>0</v>
      </c>
      <c r="H263" s="21">
        <f>IF(H264&gt;J264,1,0)</f>
        <v>0</v>
      </c>
      <c r="I263" s="22"/>
      <c r="J263" s="23">
        <f>IF(J264&gt;H264,1,0)</f>
        <v>0</v>
      </c>
      <c r="K263" s="21">
        <f>IF(K264&gt;M264,1,0)</f>
        <v>0</v>
      </c>
      <c r="L263" s="22"/>
      <c r="M263" s="23">
        <f>IF(M264&gt;K264,1,0)</f>
        <v>0</v>
      </c>
      <c r="N263" s="21">
        <f>IF(N264&gt;P264,1,0)</f>
        <v>0</v>
      </c>
      <c r="O263" s="22"/>
      <c r="P263" s="23">
        <f>IF(P264&gt;N264,1,0)</f>
        <v>0</v>
      </c>
      <c r="Q263" s="21">
        <f>IF(Q264&gt;S264,1,0)</f>
        <v>0</v>
      </c>
      <c r="R263" s="22"/>
      <c r="S263" s="23">
        <f>IF(S264&gt;Q264,1,0)</f>
        <v>0</v>
      </c>
      <c r="T263" s="146">
        <f>IF(T264&gt;V264,1,0)</f>
        <v>0</v>
      </c>
      <c r="U263" s="147"/>
      <c r="V263" s="148">
        <f>IF(V264&gt;T264,1,0)</f>
        <v>0</v>
      </c>
      <c r="W263" s="21">
        <f>IF(W264&gt;Y264,1,0)</f>
        <v>0</v>
      </c>
      <c r="X263" s="22"/>
      <c r="Y263" s="23">
        <f>IF(Y264&gt;W264,1,0)</f>
        <v>0</v>
      </c>
      <c r="Z263" s="21">
        <f>IF(Z264&gt;AB264,1,0)</f>
        <v>0</v>
      </c>
      <c r="AA263" s="22"/>
      <c r="AB263" s="23">
        <f>IF(AB264&gt;Z264,1,0)</f>
        <v>0</v>
      </c>
      <c r="AC263" s="21">
        <f>IF(AC264&gt;AE264,1,0)</f>
        <v>0</v>
      </c>
      <c r="AD263" s="22"/>
      <c r="AE263" s="23">
        <f>IF(AE264&gt;AC264,1,0)</f>
        <v>0</v>
      </c>
      <c r="AF263" s="21">
        <f>IF(AF264&gt;AH264,1,0)</f>
        <v>0</v>
      </c>
      <c r="AG263" s="22"/>
      <c r="AH263" s="23">
        <f>IF(AH264&gt;AF264,1,0)</f>
        <v>0</v>
      </c>
      <c r="AI263" s="21"/>
      <c r="AJ263" s="22"/>
      <c r="AK263" s="23"/>
      <c r="AL263" s="24"/>
      <c r="AM263" s="25"/>
      <c r="AN263" s="26"/>
      <c r="AO263" s="376"/>
      <c r="AP263" s="377"/>
      <c r="AQ263" s="9"/>
      <c r="AR263" s="10"/>
      <c r="AS263" s="380"/>
      <c r="AT263" s="381"/>
      <c r="AU263" s="353"/>
      <c r="AV263" s="380"/>
      <c r="AW263" s="381"/>
      <c r="AY263" s="416"/>
      <c r="AZ263" s="416"/>
    </row>
    <row r="264" spans="1:52" ht="9" hidden="1" customHeight="1">
      <c r="A264" s="417"/>
      <c r="B264" s="393"/>
      <c r="C264" s="399"/>
      <c r="D264" s="401"/>
      <c r="E264" s="382">
        <f>AH228</f>
        <v>0</v>
      </c>
      <c r="F264" s="387" t="s">
        <v>27</v>
      </c>
      <c r="G264" s="383">
        <f>AF228</f>
        <v>0</v>
      </c>
      <c r="H264" s="382">
        <f>AH232</f>
        <v>0</v>
      </c>
      <c r="I264" s="387" t="s">
        <v>27</v>
      </c>
      <c r="J264" s="383">
        <f>AF232</f>
        <v>0</v>
      </c>
      <c r="K264" s="382">
        <f>AH236</f>
        <v>0</v>
      </c>
      <c r="L264" s="387" t="s">
        <v>27</v>
      </c>
      <c r="M264" s="383">
        <f>AF236</f>
        <v>0</v>
      </c>
      <c r="N264" s="382">
        <f>AH240</f>
        <v>0</v>
      </c>
      <c r="O264" s="387" t="s">
        <v>27</v>
      </c>
      <c r="P264" s="383">
        <f>AF240</f>
        <v>0</v>
      </c>
      <c r="Q264" s="382">
        <f>AH244</f>
        <v>0</v>
      </c>
      <c r="R264" s="387" t="s">
        <v>27</v>
      </c>
      <c r="S264" s="383">
        <f>AF260</f>
        <v>0</v>
      </c>
      <c r="T264" s="531">
        <f>AH248</f>
        <v>0</v>
      </c>
      <c r="U264" s="532" t="s">
        <v>27</v>
      </c>
      <c r="V264" s="326">
        <f>AF248</f>
        <v>0</v>
      </c>
      <c r="W264" s="382">
        <f>AH252</f>
        <v>0</v>
      </c>
      <c r="X264" s="387" t="s">
        <v>27</v>
      </c>
      <c r="Y264" s="383">
        <f>AF252</f>
        <v>0</v>
      </c>
      <c r="Z264" s="382">
        <f>AH256</f>
        <v>0</v>
      </c>
      <c r="AA264" s="359" t="s">
        <v>27</v>
      </c>
      <c r="AB264" s="383">
        <f>AF256</f>
        <v>0</v>
      </c>
      <c r="AC264" s="382">
        <f>AH260</f>
        <v>0</v>
      </c>
      <c r="AD264" s="387" t="s">
        <v>27</v>
      </c>
      <c r="AE264" s="383">
        <f>AF260</f>
        <v>0</v>
      </c>
      <c r="AF264" s="382"/>
      <c r="AG264" s="387"/>
      <c r="AH264" s="383"/>
      <c r="AI264" s="382">
        <f>E263+H263+K263+N263+Q263+AF263+T263+W263+Z263+AC263</f>
        <v>0</v>
      </c>
      <c r="AJ264" s="387" t="s">
        <v>27</v>
      </c>
      <c r="AK264" s="383">
        <f>G263+J263+M263+P263+S263+AH263+V263+Y263+AB263+AE263</f>
        <v>0</v>
      </c>
      <c r="AL264" s="382">
        <f>E264+H264+K264+N264+Q264+AF264+T264+W264+Z264+AC264+AF264</f>
        <v>0</v>
      </c>
      <c r="AM264" s="387" t="s">
        <v>27</v>
      </c>
      <c r="AN264" s="383">
        <f>G264+J264+M264+P264+S264+AH264+V264+Y264+AB264+AE264+AH264</f>
        <v>0</v>
      </c>
      <c r="AO264" s="358"/>
      <c r="AP264" s="360"/>
      <c r="AQ264" s="9"/>
      <c r="AR264" s="10"/>
      <c r="AS264" s="382"/>
      <c r="AT264" s="383"/>
      <c r="AU264" s="386"/>
      <c r="AV264" s="382"/>
      <c r="AW264" s="383"/>
      <c r="AY264" s="417"/>
      <c r="AZ264" s="417"/>
    </row>
    <row r="265" spans="1:52" ht="9" hidden="1" customHeight="1">
      <c r="A265" s="417"/>
      <c r="B265" s="393"/>
      <c r="C265" s="399"/>
      <c r="D265" s="401"/>
      <c r="E265" s="382"/>
      <c r="F265" s="387"/>
      <c r="G265" s="383"/>
      <c r="H265" s="382"/>
      <c r="I265" s="387"/>
      <c r="J265" s="383"/>
      <c r="K265" s="382"/>
      <c r="L265" s="387"/>
      <c r="M265" s="383"/>
      <c r="N265" s="382"/>
      <c r="O265" s="387"/>
      <c r="P265" s="383"/>
      <c r="Q265" s="382"/>
      <c r="R265" s="387"/>
      <c r="S265" s="383"/>
      <c r="T265" s="531"/>
      <c r="U265" s="532"/>
      <c r="V265" s="326"/>
      <c r="W265" s="382"/>
      <c r="X265" s="387"/>
      <c r="Y265" s="383"/>
      <c r="Z265" s="382"/>
      <c r="AA265" s="359"/>
      <c r="AB265" s="383"/>
      <c r="AC265" s="382"/>
      <c r="AD265" s="387"/>
      <c r="AE265" s="383"/>
      <c r="AF265" s="382"/>
      <c r="AG265" s="387"/>
      <c r="AH265" s="383"/>
      <c r="AI265" s="382"/>
      <c r="AJ265" s="387"/>
      <c r="AK265" s="383"/>
      <c r="AL265" s="382"/>
      <c r="AM265" s="387"/>
      <c r="AN265" s="383"/>
      <c r="AO265" s="358"/>
      <c r="AP265" s="360"/>
      <c r="AQ265" s="9"/>
      <c r="AR265" s="10"/>
      <c r="AS265" s="382"/>
      <c r="AT265" s="383"/>
      <c r="AU265" s="386"/>
      <c r="AV265" s="382"/>
      <c r="AW265" s="383"/>
      <c r="AY265" s="417"/>
      <c r="AZ265" s="417"/>
    </row>
    <row r="266" spans="1:52" ht="9" hidden="1" customHeight="1">
      <c r="A266" s="418"/>
      <c r="B266" s="394"/>
      <c r="C266" s="400"/>
      <c r="D266" s="402"/>
      <c r="E266" s="27"/>
      <c r="F266" s="28"/>
      <c r="G266" s="29"/>
      <c r="H266" s="27"/>
      <c r="I266" s="28"/>
      <c r="J266" s="29"/>
      <c r="K266" s="27"/>
      <c r="L266" s="28"/>
      <c r="M266" s="29"/>
      <c r="N266" s="27"/>
      <c r="O266" s="28"/>
      <c r="P266" s="29"/>
      <c r="Q266" s="27"/>
      <c r="R266" s="28"/>
      <c r="S266" s="29"/>
      <c r="T266" s="149"/>
      <c r="U266" s="150"/>
      <c r="V266" s="151"/>
      <c r="W266" s="27"/>
      <c r="X266" s="28"/>
      <c r="Y266" s="29"/>
      <c r="Z266" s="27"/>
      <c r="AA266" s="31"/>
      <c r="AB266" s="29"/>
      <c r="AC266" s="27"/>
      <c r="AD266" s="28"/>
      <c r="AE266" s="29"/>
      <c r="AF266" s="27"/>
      <c r="AG266" s="28"/>
      <c r="AH266" s="29"/>
      <c r="AI266" s="27"/>
      <c r="AJ266" s="28"/>
      <c r="AK266" s="29"/>
      <c r="AL266" s="366">
        <f>AL264-AN264</f>
        <v>0</v>
      </c>
      <c r="AM266" s="367"/>
      <c r="AN266" s="368"/>
      <c r="AO266" s="378"/>
      <c r="AP266" s="379"/>
      <c r="AQ266" s="9"/>
      <c r="AR266" s="10"/>
      <c r="AS266" s="384"/>
      <c r="AT266" s="385"/>
      <c r="AU266" s="354"/>
      <c r="AV266" s="384"/>
      <c r="AW266" s="385"/>
      <c r="AY266" s="418"/>
      <c r="AZ266" s="418"/>
    </row>
    <row r="267" spans="1:52" ht="9" customHeight="1">
      <c r="A267" s="33"/>
      <c r="B267" s="1"/>
      <c r="C267" s="140"/>
      <c r="D267" s="141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"/>
      <c r="U267" s="1"/>
      <c r="V267" s="1"/>
      <c r="W267" s="16"/>
      <c r="X267" s="16"/>
      <c r="Y267" s="16"/>
      <c r="Z267" s="16"/>
      <c r="AA267" s="14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34"/>
      <c r="AM267" s="34"/>
      <c r="AN267" s="34"/>
      <c r="AO267" s="16"/>
      <c r="AP267" s="16"/>
      <c r="AQ267" s="10"/>
      <c r="AR267" s="10"/>
      <c r="AS267" s="16"/>
      <c r="AT267" s="16"/>
      <c r="AU267" s="10"/>
      <c r="AV267" s="16"/>
      <c r="AW267" s="16"/>
      <c r="AY267" s="33"/>
      <c r="AZ267" s="33"/>
    </row>
    <row r="268" spans="1:52" ht="13.5">
      <c r="B268" t="s">
        <v>0</v>
      </c>
    </row>
    <row r="269" spans="1:52" ht="5.25" customHeight="1"/>
    <row r="270" spans="1:52" s="4" customFormat="1" ht="15" customHeight="1">
      <c r="B270" s="3" t="s">
        <v>85</v>
      </c>
      <c r="C270" s="2" t="s">
        <v>13</v>
      </c>
      <c r="D270" s="13" t="s">
        <v>10</v>
      </c>
      <c r="E270" s="407">
        <v>1</v>
      </c>
      <c r="F270" s="408"/>
      <c r="G270" s="409"/>
      <c r="H270" s="407">
        <v>2</v>
      </c>
      <c r="I270" s="408"/>
      <c r="J270" s="409"/>
      <c r="K270" s="407">
        <v>3</v>
      </c>
      <c r="L270" s="408"/>
      <c r="M270" s="409"/>
      <c r="N270" s="407">
        <v>4</v>
      </c>
      <c r="O270" s="408"/>
      <c r="P270" s="409"/>
      <c r="Q270" s="407">
        <v>5</v>
      </c>
      <c r="R270" s="408"/>
      <c r="S270" s="409"/>
      <c r="T270" s="407">
        <v>6</v>
      </c>
      <c r="U270" s="408"/>
      <c r="V270" s="409"/>
      <c r="W270" s="407">
        <v>7</v>
      </c>
      <c r="X270" s="408"/>
      <c r="Y270" s="409"/>
      <c r="Z270" s="413">
        <v>8</v>
      </c>
      <c r="AA270" s="414"/>
      <c r="AB270" s="415"/>
      <c r="AC270" s="407">
        <v>9</v>
      </c>
      <c r="AD270" s="408"/>
      <c r="AE270" s="409"/>
      <c r="AF270" s="407">
        <v>10</v>
      </c>
      <c r="AG270" s="408"/>
      <c r="AH270" s="409"/>
      <c r="AI270" s="407" t="s">
        <v>11</v>
      </c>
      <c r="AJ270" s="408"/>
      <c r="AK270" s="409"/>
      <c r="AL270" s="410" t="s">
        <v>14</v>
      </c>
      <c r="AM270" s="411"/>
      <c r="AN270" s="412"/>
      <c r="AO270" s="407" t="s">
        <v>12</v>
      </c>
      <c r="AP270" s="409"/>
      <c r="AQ270" s="11"/>
      <c r="AR270" s="12"/>
    </row>
    <row r="271" spans="1:52" ht="9" customHeight="1">
      <c r="A271" s="365" t="e">
        <f>VLOOKUP(AY271,otoko,2)</f>
        <v>#REF!</v>
      </c>
      <c r="B271" s="392">
        <v>1</v>
      </c>
      <c r="C271" s="403" t="e">
        <f>VLOOKUP(A271,MLIST,2,TRUE)&amp;"　"&amp;VLOOKUP(A271,MLIST,3,TRUE)</f>
        <v>#REF!</v>
      </c>
      <c r="D271" s="405" t="e">
        <f>VLOOKUP(A271,MLIST,4,TRUE)</f>
        <v>#REF!</v>
      </c>
      <c r="E271" s="21">
        <f>IF(E272&gt;G272,1,0)</f>
        <v>0</v>
      </c>
      <c r="F271" s="22"/>
      <c r="G271" s="23">
        <f>IF(G272&gt;E272,1,0)</f>
        <v>0</v>
      </c>
      <c r="H271" s="21">
        <f>IF(H272&gt;J272,1,0)</f>
        <v>0</v>
      </c>
      <c r="I271" s="22"/>
      <c r="J271" s="23">
        <f>IF(J272&gt;H272,1,0)</f>
        <v>0</v>
      </c>
      <c r="K271" s="21">
        <f>IF(K272&gt;M272,1,0)</f>
        <v>0</v>
      </c>
      <c r="L271" s="22"/>
      <c r="M271" s="23">
        <f>IF(M272&gt;K272,1,0)</f>
        <v>0</v>
      </c>
      <c r="N271" s="21">
        <f>IF(N272&gt;P272,1,0)</f>
        <v>0</v>
      </c>
      <c r="O271" s="22"/>
      <c r="P271" s="23">
        <f>IF(P272&gt;N272,1,0)</f>
        <v>0</v>
      </c>
      <c r="Q271" s="21">
        <f>IF(Q272&gt;S272,1,0)</f>
        <v>0</v>
      </c>
      <c r="R271" s="22"/>
      <c r="S271" s="23">
        <f>IF(S272&gt;Q272,1,0)</f>
        <v>0</v>
      </c>
      <c r="T271" s="146">
        <f>IF(T272&gt;V272,1,0)</f>
        <v>0</v>
      </c>
      <c r="U271" s="147"/>
      <c r="V271" s="148">
        <f>IF(V272&gt;T272,1,0)</f>
        <v>0</v>
      </c>
      <c r="W271" s="21">
        <f>IF(W272&gt;Y272,1,0)</f>
        <v>0</v>
      </c>
      <c r="X271" s="22"/>
      <c r="Y271" s="23">
        <f>IF(Y272&gt;W272,1,0)</f>
        <v>0</v>
      </c>
      <c r="Z271" s="21">
        <f>IF(Z272&gt;AB272,1,0)</f>
        <v>0</v>
      </c>
      <c r="AA271" s="22"/>
      <c r="AB271" s="23">
        <f>IF(AB272&gt;Z272,1,0)</f>
        <v>0</v>
      </c>
      <c r="AC271" s="21">
        <f>IF(AC272&gt;AE272,1,0)</f>
        <v>0</v>
      </c>
      <c r="AD271" s="22"/>
      <c r="AE271" s="23">
        <f>IF(AE272&gt;AC272,1,0)</f>
        <v>0</v>
      </c>
      <c r="AF271" s="21">
        <f>IF(AF272&gt;AH272,1,0)</f>
        <v>0</v>
      </c>
      <c r="AG271" s="22"/>
      <c r="AH271" s="23">
        <f>IF(AH272&gt;AF272,1,0)</f>
        <v>0</v>
      </c>
      <c r="AI271" s="21"/>
      <c r="AJ271" s="22"/>
      <c r="AK271" s="23"/>
      <c r="AL271" s="24"/>
      <c r="AM271" s="25"/>
      <c r="AN271" s="26"/>
      <c r="AO271" s="376" t="e">
        <f>RANK(AV271,AV$183:AW$222)</f>
        <v>#DIV/0!</v>
      </c>
      <c r="AP271" s="377"/>
      <c r="AQ271" s="9"/>
      <c r="AR271" s="10"/>
      <c r="AS271" s="380" t="e">
        <f>AI272/(AI272+AK272)</f>
        <v>#DIV/0!</v>
      </c>
      <c r="AT271" s="381"/>
      <c r="AU271" s="353"/>
      <c r="AV271" s="380" t="e">
        <f>AS271+AU271</f>
        <v>#DIV/0!</v>
      </c>
      <c r="AW271" s="381"/>
      <c r="AY271" s="365"/>
      <c r="AZ271" s="365"/>
    </row>
    <row r="272" spans="1:52" ht="9" customHeight="1">
      <c r="A272" s="365"/>
      <c r="B272" s="393"/>
      <c r="C272" s="404"/>
      <c r="D272" s="406"/>
      <c r="E272" s="382"/>
      <c r="F272" s="387"/>
      <c r="G272" s="383"/>
      <c r="H272" s="382"/>
      <c r="I272" s="387" t="s">
        <v>27</v>
      </c>
      <c r="J272" s="383"/>
      <c r="K272" s="382"/>
      <c r="L272" s="387" t="s">
        <v>27</v>
      </c>
      <c r="M272" s="383"/>
      <c r="N272" s="382"/>
      <c r="O272" s="387" t="s">
        <v>27</v>
      </c>
      <c r="P272" s="383"/>
      <c r="Q272" s="382"/>
      <c r="R272" s="387" t="s">
        <v>27</v>
      </c>
      <c r="S272" s="383"/>
      <c r="T272" s="531"/>
      <c r="U272" s="532" t="s">
        <v>27</v>
      </c>
      <c r="V272" s="326"/>
      <c r="W272" s="382"/>
      <c r="X272" s="387" t="s">
        <v>27</v>
      </c>
      <c r="Y272" s="383"/>
      <c r="Z272" s="382"/>
      <c r="AA272" s="359" t="s">
        <v>27</v>
      </c>
      <c r="AB272" s="383"/>
      <c r="AC272" s="382"/>
      <c r="AD272" s="387" t="s">
        <v>27</v>
      </c>
      <c r="AE272" s="383"/>
      <c r="AF272" s="382"/>
      <c r="AG272" s="387" t="s">
        <v>27</v>
      </c>
      <c r="AH272" s="383"/>
      <c r="AI272" s="382">
        <f>E271+H271+K271+N271+Q271+AF271+T271+W271+Z271+AC271</f>
        <v>0</v>
      </c>
      <c r="AJ272" s="387" t="s">
        <v>27</v>
      </c>
      <c r="AK272" s="383">
        <f>G271+J271+M271+P271+S271+AH271+V271+Y271+AB271+AE271</f>
        <v>0</v>
      </c>
      <c r="AL272" s="382">
        <f>E272+H272+K272+N272+Q272+AF272+T272+W272+Z272+AC272+AF272</f>
        <v>0</v>
      </c>
      <c r="AM272" s="387" t="s">
        <v>27</v>
      </c>
      <c r="AN272" s="383">
        <f>G272+J272+M272+P272+S272+AH272+V272+Y272+AB272+AE272+AH272</f>
        <v>0</v>
      </c>
      <c r="AO272" s="358"/>
      <c r="AP272" s="360"/>
      <c r="AQ272" s="9"/>
      <c r="AR272" s="10"/>
      <c r="AS272" s="382"/>
      <c r="AT272" s="383"/>
      <c r="AU272" s="386"/>
      <c r="AV272" s="382"/>
      <c r="AW272" s="383"/>
      <c r="AY272" s="365"/>
      <c r="AZ272" s="365"/>
    </row>
    <row r="273" spans="1:52" ht="9" customHeight="1">
      <c r="A273" s="365" t="e">
        <f>VLOOKUP(AY273,otoko,2)</f>
        <v>#REF!</v>
      </c>
      <c r="B273" s="393"/>
      <c r="C273" s="399" t="e">
        <f>VLOOKUP(A273,MLIST,2,TRUE)&amp;"　"&amp;VLOOKUP(A273,MLIST,3,TRUE)</f>
        <v>#REF!</v>
      </c>
      <c r="D273" s="401" t="e">
        <f>VLOOKUP(A273,MLIST,4,TRUE)</f>
        <v>#REF!</v>
      </c>
      <c r="E273" s="382"/>
      <c r="F273" s="387"/>
      <c r="G273" s="383"/>
      <c r="H273" s="382"/>
      <c r="I273" s="387"/>
      <c r="J273" s="383"/>
      <c r="K273" s="382"/>
      <c r="L273" s="387"/>
      <c r="M273" s="383"/>
      <c r="N273" s="382"/>
      <c r="O273" s="387"/>
      <c r="P273" s="383"/>
      <c r="Q273" s="382"/>
      <c r="R273" s="387"/>
      <c r="S273" s="383"/>
      <c r="T273" s="531"/>
      <c r="U273" s="532"/>
      <c r="V273" s="326"/>
      <c r="W273" s="382"/>
      <c r="X273" s="387"/>
      <c r="Y273" s="383"/>
      <c r="Z273" s="382"/>
      <c r="AA273" s="359"/>
      <c r="AB273" s="383"/>
      <c r="AC273" s="382"/>
      <c r="AD273" s="387"/>
      <c r="AE273" s="383"/>
      <c r="AF273" s="382"/>
      <c r="AG273" s="387"/>
      <c r="AH273" s="383"/>
      <c r="AI273" s="382"/>
      <c r="AJ273" s="387"/>
      <c r="AK273" s="383"/>
      <c r="AL273" s="382"/>
      <c r="AM273" s="387"/>
      <c r="AN273" s="383"/>
      <c r="AO273" s="358"/>
      <c r="AP273" s="360"/>
      <c r="AQ273" s="9"/>
      <c r="AR273" s="10"/>
      <c r="AS273" s="382"/>
      <c r="AT273" s="383"/>
      <c r="AU273" s="386"/>
      <c r="AV273" s="382"/>
      <c r="AW273" s="383"/>
      <c r="AY273" s="365"/>
      <c r="AZ273" s="365"/>
    </row>
    <row r="274" spans="1:52" ht="9" customHeight="1">
      <c r="A274" s="365"/>
      <c r="B274" s="394"/>
      <c r="C274" s="400"/>
      <c r="D274" s="402"/>
      <c r="E274" s="27"/>
      <c r="F274" s="28"/>
      <c r="G274" s="29"/>
      <c r="H274" s="27"/>
      <c r="I274" s="28"/>
      <c r="J274" s="29"/>
      <c r="K274" s="27"/>
      <c r="L274" s="28"/>
      <c r="M274" s="29"/>
      <c r="N274" s="27"/>
      <c r="O274" s="28"/>
      <c r="P274" s="29"/>
      <c r="Q274" s="27"/>
      <c r="R274" s="28"/>
      <c r="S274" s="29"/>
      <c r="T274" s="149"/>
      <c r="U274" s="150"/>
      <c r="V274" s="151"/>
      <c r="W274" s="27"/>
      <c r="X274" s="28"/>
      <c r="Y274" s="29"/>
      <c r="Z274" s="27"/>
      <c r="AA274" s="31"/>
      <c r="AB274" s="29"/>
      <c r="AC274" s="27"/>
      <c r="AD274" s="28"/>
      <c r="AE274" s="29"/>
      <c r="AF274" s="27"/>
      <c r="AG274" s="28"/>
      <c r="AH274" s="29"/>
      <c r="AI274" s="27"/>
      <c r="AJ274" s="28"/>
      <c r="AK274" s="29"/>
      <c r="AL274" s="366">
        <f>AL272-AN272</f>
        <v>0</v>
      </c>
      <c r="AM274" s="367"/>
      <c r="AN274" s="368"/>
      <c r="AO274" s="378"/>
      <c r="AP274" s="379"/>
      <c r="AQ274" s="9"/>
      <c r="AR274" s="10"/>
      <c r="AS274" s="384"/>
      <c r="AT274" s="385"/>
      <c r="AU274" s="354"/>
      <c r="AV274" s="384"/>
      <c r="AW274" s="385"/>
      <c r="AY274" s="365"/>
      <c r="AZ274" s="365"/>
    </row>
    <row r="275" spans="1:52" ht="9" customHeight="1">
      <c r="A275" s="365">
        <v>735</v>
      </c>
      <c r="B275" s="392">
        <v>2</v>
      </c>
      <c r="C275" s="403" t="e">
        <f>VLOOKUP(A275,MLIST,2,TRUE)&amp;"　"&amp;VLOOKUP(A275,MLIST,3,TRUE)</f>
        <v>#REF!</v>
      </c>
      <c r="D275" s="405" t="e">
        <f>VLOOKUP(A275,MLIST,4,TRUE)</f>
        <v>#REF!</v>
      </c>
      <c r="E275" s="21">
        <f>IF(E276&gt;G276,1,0)</f>
        <v>0</v>
      </c>
      <c r="F275" s="22"/>
      <c r="G275" s="23">
        <f>IF(G276&gt;E276,1,0)</f>
        <v>0</v>
      </c>
      <c r="H275" s="21">
        <f>IF(H276&gt;J276,1,0)</f>
        <v>0</v>
      </c>
      <c r="I275" s="22"/>
      <c r="J275" s="23">
        <f>IF(J276&gt;H276,1,0)</f>
        <v>0</v>
      </c>
      <c r="K275" s="21">
        <f>IF(K276&gt;M276,1,0)</f>
        <v>0</v>
      </c>
      <c r="L275" s="22"/>
      <c r="M275" s="23">
        <f>IF(M276&gt;K276,1,0)</f>
        <v>0</v>
      </c>
      <c r="N275" s="21">
        <f>IF(N276&gt;P276,1,0)</f>
        <v>0</v>
      </c>
      <c r="O275" s="22"/>
      <c r="P275" s="23">
        <f>IF(P276&gt;N276,1,0)</f>
        <v>0</v>
      </c>
      <c r="Q275" s="21">
        <f>IF(Q276&gt;S276,1,0)</f>
        <v>0</v>
      </c>
      <c r="R275" s="22"/>
      <c r="S275" s="23">
        <f>IF(S276&gt;Q276,1,0)</f>
        <v>0</v>
      </c>
      <c r="T275" s="146">
        <f>IF(T276&gt;V276,1,0)</f>
        <v>0</v>
      </c>
      <c r="U275" s="147"/>
      <c r="V275" s="148">
        <f>IF(V276&gt;T276,1,0)</f>
        <v>0</v>
      </c>
      <c r="W275" s="21">
        <f>IF(W276&gt;Y276,1,0)</f>
        <v>0</v>
      </c>
      <c r="X275" s="22"/>
      <c r="Y275" s="23">
        <f>IF(Y276&gt;W276,1,0)</f>
        <v>0</v>
      </c>
      <c r="Z275" s="21">
        <f>IF(Z276&gt;AB276,1,0)</f>
        <v>0</v>
      </c>
      <c r="AA275" s="22"/>
      <c r="AB275" s="23">
        <f>IF(AB276&gt;Z276,1,0)</f>
        <v>0</v>
      </c>
      <c r="AC275" s="21">
        <f>IF(AC276&gt;AE276,1,0)</f>
        <v>0</v>
      </c>
      <c r="AD275" s="22"/>
      <c r="AE275" s="23">
        <f>IF(AE276&gt;AC276,1,0)</f>
        <v>0</v>
      </c>
      <c r="AF275" s="21">
        <f>IF(AF276&gt;AH276,1,0)</f>
        <v>0</v>
      </c>
      <c r="AG275" s="22"/>
      <c r="AH275" s="23">
        <f>IF(AH276&gt;AF276,1,0)</f>
        <v>0</v>
      </c>
      <c r="AI275" s="21"/>
      <c r="AJ275" s="22"/>
      <c r="AK275" s="23"/>
      <c r="AL275" s="24"/>
      <c r="AM275" s="25"/>
      <c r="AN275" s="26"/>
      <c r="AO275" s="376" t="e">
        <f>RANK(AV275,AV$183:AW$222)</f>
        <v>#DIV/0!</v>
      </c>
      <c r="AP275" s="377"/>
      <c r="AQ275" s="9"/>
      <c r="AR275" s="10"/>
      <c r="AS275" s="380" t="e">
        <f>AI276/(AI276+AK276)</f>
        <v>#DIV/0!</v>
      </c>
      <c r="AT275" s="381"/>
      <c r="AU275" s="353"/>
      <c r="AV275" s="380" t="e">
        <f>AS275+AU275</f>
        <v>#DIV/0!</v>
      </c>
      <c r="AW275" s="381"/>
      <c r="AY275" s="365"/>
      <c r="AZ275" s="365"/>
    </row>
    <row r="276" spans="1:52" ht="9" customHeight="1">
      <c r="A276" s="365"/>
      <c r="B276" s="393"/>
      <c r="C276" s="404"/>
      <c r="D276" s="406"/>
      <c r="E276" s="382">
        <f>J272</f>
        <v>0</v>
      </c>
      <c r="F276" s="387" t="s">
        <v>27</v>
      </c>
      <c r="G276" s="383">
        <f>H272</f>
        <v>0</v>
      </c>
      <c r="H276" s="382"/>
      <c r="I276" s="387"/>
      <c r="J276" s="383"/>
      <c r="K276" s="382"/>
      <c r="L276" s="387" t="s">
        <v>27</v>
      </c>
      <c r="M276" s="383"/>
      <c r="N276" s="382"/>
      <c r="O276" s="387" t="s">
        <v>27</v>
      </c>
      <c r="P276" s="383"/>
      <c r="Q276" s="382"/>
      <c r="R276" s="387" t="s">
        <v>27</v>
      </c>
      <c r="S276" s="383"/>
      <c r="T276" s="531"/>
      <c r="U276" s="532" t="s">
        <v>27</v>
      </c>
      <c r="V276" s="326"/>
      <c r="W276" s="382"/>
      <c r="X276" s="387" t="s">
        <v>27</v>
      </c>
      <c r="Y276" s="383"/>
      <c r="Z276" s="382"/>
      <c r="AA276" s="359" t="s">
        <v>27</v>
      </c>
      <c r="AB276" s="383"/>
      <c r="AC276" s="382"/>
      <c r="AD276" s="387" t="s">
        <v>27</v>
      </c>
      <c r="AE276" s="383"/>
      <c r="AF276" s="382"/>
      <c r="AG276" s="387" t="s">
        <v>27</v>
      </c>
      <c r="AH276" s="383"/>
      <c r="AI276" s="382">
        <f>E275+H275+K275+N275+Q275+AF275+T275+W275+Z275+AC275</f>
        <v>0</v>
      </c>
      <c r="AJ276" s="387" t="s">
        <v>27</v>
      </c>
      <c r="AK276" s="383">
        <f>G275+J275+M275+P275+S275+AH275+V275+Y275+AB275+AE275</f>
        <v>0</v>
      </c>
      <c r="AL276" s="382">
        <f>E276+H276+K276+N276+Q276+AF276+T276+W276+Z276+AC276+AF276</f>
        <v>0</v>
      </c>
      <c r="AM276" s="387" t="s">
        <v>27</v>
      </c>
      <c r="AN276" s="383">
        <f>G276+J276+M276+P276+S276+AH276+V276+Y276+AB276+AE276+AH276</f>
        <v>0</v>
      </c>
      <c r="AO276" s="358"/>
      <c r="AP276" s="360"/>
      <c r="AQ276" s="9"/>
      <c r="AR276" s="10"/>
      <c r="AS276" s="382"/>
      <c r="AT276" s="383"/>
      <c r="AU276" s="386"/>
      <c r="AV276" s="382"/>
      <c r="AW276" s="383"/>
      <c r="AY276" s="365"/>
      <c r="AZ276" s="365"/>
    </row>
    <row r="277" spans="1:52" ht="9" customHeight="1">
      <c r="A277" s="365">
        <v>736</v>
      </c>
      <c r="B277" s="393"/>
      <c r="C277" s="399" t="e">
        <f>VLOOKUP(A277,MLIST,2,TRUE)&amp;"　"&amp;VLOOKUP(A277,MLIST,3,TRUE)</f>
        <v>#REF!</v>
      </c>
      <c r="D277" s="401" t="e">
        <f>VLOOKUP(A277,MLIST,4,TRUE)</f>
        <v>#REF!</v>
      </c>
      <c r="E277" s="382"/>
      <c r="F277" s="387"/>
      <c r="G277" s="383"/>
      <c r="H277" s="382"/>
      <c r="I277" s="387"/>
      <c r="J277" s="383"/>
      <c r="K277" s="382"/>
      <c r="L277" s="387"/>
      <c r="M277" s="383"/>
      <c r="N277" s="382"/>
      <c r="O277" s="387"/>
      <c r="P277" s="383"/>
      <c r="Q277" s="382"/>
      <c r="R277" s="387"/>
      <c r="S277" s="383"/>
      <c r="T277" s="531"/>
      <c r="U277" s="532"/>
      <c r="V277" s="326"/>
      <c r="W277" s="382"/>
      <c r="X277" s="387"/>
      <c r="Y277" s="383"/>
      <c r="Z277" s="382"/>
      <c r="AA277" s="359"/>
      <c r="AB277" s="383"/>
      <c r="AC277" s="382"/>
      <c r="AD277" s="387"/>
      <c r="AE277" s="383"/>
      <c r="AF277" s="382"/>
      <c r="AG277" s="387"/>
      <c r="AH277" s="383"/>
      <c r="AI277" s="382"/>
      <c r="AJ277" s="387"/>
      <c r="AK277" s="383"/>
      <c r="AL277" s="382"/>
      <c r="AM277" s="387"/>
      <c r="AN277" s="383"/>
      <c r="AO277" s="358"/>
      <c r="AP277" s="360"/>
      <c r="AQ277" s="9"/>
      <c r="AR277" s="10"/>
      <c r="AS277" s="382"/>
      <c r="AT277" s="383"/>
      <c r="AU277" s="386"/>
      <c r="AV277" s="382"/>
      <c r="AW277" s="383"/>
      <c r="AY277" s="365"/>
      <c r="AZ277" s="365"/>
    </row>
    <row r="278" spans="1:52" ht="9" customHeight="1">
      <c r="A278" s="365"/>
      <c r="B278" s="394"/>
      <c r="C278" s="400"/>
      <c r="D278" s="402"/>
      <c r="E278" s="27"/>
      <c r="F278" s="28"/>
      <c r="G278" s="29"/>
      <c r="H278" s="27"/>
      <c r="I278" s="28"/>
      <c r="J278" s="29"/>
      <c r="K278" s="27"/>
      <c r="L278" s="28"/>
      <c r="M278" s="29"/>
      <c r="N278" s="27"/>
      <c r="O278" s="28"/>
      <c r="P278" s="29"/>
      <c r="Q278" s="27"/>
      <c r="R278" s="28"/>
      <c r="S278" s="29"/>
      <c r="T278" s="149"/>
      <c r="U278" s="150"/>
      <c r="V278" s="151"/>
      <c r="W278" s="27"/>
      <c r="X278" s="28"/>
      <c r="Y278" s="29"/>
      <c r="Z278" s="27"/>
      <c r="AA278" s="31"/>
      <c r="AB278" s="29"/>
      <c r="AC278" s="27"/>
      <c r="AD278" s="28"/>
      <c r="AE278" s="29"/>
      <c r="AF278" s="27"/>
      <c r="AG278" s="28"/>
      <c r="AH278" s="29"/>
      <c r="AI278" s="27"/>
      <c r="AJ278" s="28"/>
      <c r="AK278" s="29"/>
      <c r="AL278" s="366">
        <f>AL276-AN276</f>
        <v>0</v>
      </c>
      <c r="AM278" s="367"/>
      <c r="AN278" s="368"/>
      <c r="AO278" s="378"/>
      <c r="AP278" s="379"/>
      <c r="AQ278" s="9"/>
      <c r="AR278" s="10"/>
      <c r="AS278" s="384"/>
      <c r="AT278" s="385"/>
      <c r="AU278" s="354"/>
      <c r="AV278" s="384"/>
      <c r="AW278" s="385"/>
      <c r="AY278" s="365"/>
      <c r="AZ278" s="365"/>
    </row>
    <row r="279" spans="1:52" ht="9" customHeight="1">
      <c r="A279" s="365" t="e">
        <f>VLOOKUP(AY279,otoko,2)</f>
        <v>#REF!</v>
      </c>
      <c r="B279" s="392">
        <v>3</v>
      </c>
      <c r="C279" s="403" t="e">
        <f>VLOOKUP(A279,MLIST,2,TRUE)&amp;"　"&amp;VLOOKUP(A279,MLIST,3,TRUE)</f>
        <v>#REF!</v>
      </c>
      <c r="D279" s="405" t="e">
        <f>VLOOKUP(A279,MLIST,4,TRUE)</f>
        <v>#REF!</v>
      </c>
      <c r="E279" s="21">
        <f>IF(E280&gt;G280,1,0)</f>
        <v>0</v>
      </c>
      <c r="F279" s="22"/>
      <c r="G279" s="23">
        <f>IF(G280&gt;E280,1,0)</f>
        <v>0</v>
      </c>
      <c r="H279" s="21">
        <f>IF(H280&gt;J280,1,0)</f>
        <v>0</v>
      </c>
      <c r="I279" s="22"/>
      <c r="J279" s="23">
        <f>IF(J280&gt;H280,1,0)</f>
        <v>0</v>
      </c>
      <c r="K279" s="21">
        <f>IF(K280&gt;M280,1,0)</f>
        <v>0</v>
      </c>
      <c r="L279" s="22"/>
      <c r="M279" s="23">
        <f>IF(M280&gt;K280,1,0)</f>
        <v>0</v>
      </c>
      <c r="N279" s="21">
        <f>IF(N280&gt;P280,1,0)</f>
        <v>0</v>
      </c>
      <c r="O279" s="22"/>
      <c r="P279" s="23">
        <f>IF(P280&gt;N280,1,0)</f>
        <v>0</v>
      </c>
      <c r="Q279" s="21">
        <f>IF(Q280&gt;S280,1,0)</f>
        <v>0</v>
      </c>
      <c r="R279" s="22"/>
      <c r="S279" s="23">
        <f>IF(S280&gt;Q280,1,0)</f>
        <v>0</v>
      </c>
      <c r="T279" s="146">
        <f>IF(T280&gt;V280,1,0)</f>
        <v>0</v>
      </c>
      <c r="U279" s="147"/>
      <c r="V279" s="148">
        <f>IF(V280&gt;T280,1,0)</f>
        <v>0</v>
      </c>
      <c r="W279" s="21">
        <f>IF(W280&gt;Y280,1,0)</f>
        <v>0</v>
      </c>
      <c r="X279" s="22"/>
      <c r="Y279" s="23">
        <f>IF(Y280&gt;W280,1,0)</f>
        <v>0</v>
      </c>
      <c r="Z279" s="21">
        <f>IF(Z280&gt;AB280,1,0)</f>
        <v>0</v>
      </c>
      <c r="AA279" s="22"/>
      <c r="AB279" s="23">
        <f>IF(AB280&gt;Z280,1,0)</f>
        <v>0</v>
      </c>
      <c r="AC279" s="21">
        <f>IF(AC280&gt;AE280,1,0)</f>
        <v>0</v>
      </c>
      <c r="AD279" s="22"/>
      <c r="AE279" s="23">
        <f>IF(AE280&gt;AC280,1,0)</f>
        <v>0</v>
      </c>
      <c r="AF279" s="21">
        <f>IF(AF280&gt;AH280,1,0)</f>
        <v>0</v>
      </c>
      <c r="AG279" s="22"/>
      <c r="AH279" s="23">
        <f>IF(AH280&gt;AF280,1,0)</f>
        <v>0</v>
      </c>
      <c r="AI279" s="21"/>
      <c r="AJ279" s="22"/>
      <c r="AK279" s="23"/>
      <c r="AL279" s="24"/>
      <c r="AM279" s="25"/>
      <c r="AN279" s="26"/>
      <c r="AO279" s="376" t="e">
        <f>RANK(AV279,AV$183:AW$222)</f>
        <v>#DIV/0!</v>
      </c>
      <c r="AP279" s="377"/>
      <c r="AQ279" s="9"/>
      <c r="AR279" s="10"/>
      <c r="AS279" s="380" t="e">
        <f>AI280/(AI280+AK280)</f>
        <v>#DIV/0!</v>
      </c>
      <c r="AT279" s="381"/>
      <c r="AU279" s="353"/>
      <c r="AV279" s="380" t="e">
        <f>AS279+AU279</f>
        <v>#DIV/0!</v>
      </c>
      <c r="AW279" s="381"/>
      <c r="AY279" s="365"/>
      <c r="AZ279" s="365"/>
    </row>
    <row r="280" spans="1:52" ht="9" customHeight="1">
      <c r="A280" s="365"/>
      <c r="B280" s="393"/>
      <c r="C280" s="404"/>
      <c r="D280" s="406"/>
      <c r="E280" s="382">
        <f>M272</f>
        <v>0</v>
      </c>
      <c r="F280" s="387" t="s">
        <v>27</v>
      </c>
      <c r="G280" s="383">
        <f>K272</f>
        <v>0</v>
      </c>
      <c r="H280" s="382">
        <f>M276</f>
        <v>0</v>
      </c>
      <c r="I280" s="387" t="s">
        <v>27</v>
      </c>
      <c r="J280" s="383">
        <f>K276</f>
        <v>0</v>
      </c>
      <c r="K280" s="382"/>
      <c r="L280" s="387"/>
      <c r="M280" s="383"/>
      <c r="N280" s="382"/>
      <c r="O280" s="387" t="s">
        <v>27</v>
      </c>
      <c r="P280" s="383"/>
      <c r="Q280" s="382"/>
      <c r="R280" s="387" t="s">
        <v>27</v>
      </c>
      <c r="S280" s="383"/>
      <c r="T280" s="531"/>
      <c r="U280" s="532" t="s">
        <v>27</v>
      </c>
      <c r="V280" s="326"/>
      <c r="W280" s="382"/>
      <c r="X280" s="387" t="s">
        <v>27</v>
      </c>
      <c r="Y280" s="383"/>
      <c r="Z280" s="382"/>
      <c r="AA280" s="359" t="s">
        <v>27</v>
      </c>
      <c r="AB280" s="383"/>
      <c r="AC280" s="382"/>
      <c r="AD280" s="387" t="s">
        <v>27</v>
      </c>
      <c r="AE280" s="383"/>
      <c r="AF280" s="382"/>
      <c r="AG280" s="387" t="s">
        <v>27</v>
      </c>
      <c r="AH280" s="383"/>
      <c r="AI280" s="382">
        <f>E279+H279+K279+N279+Q279+AF279+T279+W279+Z279+AC279</f>
        <v>0</v>
      </c>
      <c r="AJ280" s="387" t="s">
        <v>27</v>
      </c>
      <c r="AK280" s="383">
        <f>G279+J279+M279+P279+S279+AH279+V279+Y279+AB279+AE279</f>
        <v>0</v>
      </c>
      <c r="AL280" s="382">
        <f>E280+H280+K280+N280+Q280+AF280+T280+W280+Z280+AC280+AF280</f>
        <v>0</v>
      </c>
      <c r="AM280" s="387" t="s">
        <v>27</v>
      </c>
      <c r="AN280" s="383">
        <f>G280+J280+M280+P280+S280+AH280+V280+Y280+AB280+AE280+AH280</f>
        <v>0</v>
      </c>
      <c r="AO280" s="358"/>
      <c r="AP280" s="360"/>
      <c r="AQ280" s="9"/>
      <c r="AR280" s="10"/>
      <c r="AS280" s="382"/>
      <c r="AT280" s="383"/>
      <c r="AU280" s="386"/>
      <c r="AV280" s="382"/>
      <c r="AW280" s="383"/>
      <c r="AY280" s="365"/>
      <c r="AZ280" s="365"/>
    </row>
    <row r="281" spans="1:52" ht="9" customHeight="1">
      <c r="A281" s="365" t="e">
        <f>VLOOKUP(AY281,otoko,2)</f>
        <v>#REF!</v>
      </c>
      <c r="B281" s="393"/>
      <c r="C281" s="399" t="e">
        <f>VLOOKUP(A281,MLIST,2,TRUE)&amp;"　"&amp;VLOOKUP(A281,MLIST,3,TRUE)</f>
        <v>#REF!</v>
      </c>
      <c r="D281" s="401" t="e">
        <f>VLOOKUP(A281,MLIST,4,TRUE)</f>
        <v>#REF!</v>
      </c>
      <c r="E281" s="382"/>
      <c r="F281" s="387"/>
      <c r="G281" s="383"/>
      <c r="H281" s="382"/>
      <c r="I281" s="387"/>
      <c r="J281" s="383"/>
      <c r="K281" s="382"/>
      <c r="L281" s="387"/>
      <c r="M281" s="383"/>
      <c r="N281" s="382"/>
      <c r="O281" s="387"/>
      <c r="P281" s="383"/>
      <c r="Q281" s="382"/>
      <c r="R281" s="387"/>
      <c r="S281" s="383"/>
      <c r="T281" s="531"/>
      <c r="U281" s="532"/>
      <c r="V281" s="326"/>
      <c r="W281" s="382"/>
      <c r="X281" s="387"/>
      <c r="Y281" s="383"/>
      <c r="Z281" s="382"/>
      <c r="AA281" s="359"/>
      <c r="AB281" s="383"/>
      <c r="AC281" s="382"/>
      <c r="AD281" s="387"/>
      <c r="AE281" s="383"/>
      <c r="AF281" s="382"/>
      <c r="AG281" s="387"/>
      <c r="AH281" s="383"/>
      <c r="AI281" s="382"/>
      <c r="AJ281" s="387"/>
      <c r="AK281" s="383"/>
      <c r="AL281" s="382"/>
      <c r="AM281" s="387"/>
      <c r="AN281" s="383"/>
      <c r="AO281" s="358"/>
      <c r="AP281" s="360"/>
      <c r="AQ281" s="9"/>
      <c r="AR281" s="10"/>
      <c r="AS281" s="382"/>
      <c r="AT281" s="383"/>
      <c r="AU281" s="386"/>
      <c r="AV281" s="382"/>
      <c r="AW281" s="383"/>
      <c r="AY281" s="365"/>
      <c r="AZ281" s="365"/>
    </row>
    <row r="282" spans="1:52" ht="9" customHeight="1">
      <c r="A282" s="365"/>
      <c r="B282" s="394"/>
      <c r="C282" s="400"/>
      <c r="D282" s="402"/>
      <c r="E282" s="27"/>
      <c r="F282" s="28"/>
      <c r="G282" s="29"/>
      <c r="H282" s="27"/>
      <c r="I282" s="28"/>
      <c r="J282" s="29"/>
      <c r="K282" s="27"/>
      <c r="L282" s="28"/>
      <c r="M282" s="29"/>
      <c r="N282" s="27"/>
      <c r="O282" s="28"/>
      <c r="P282" s="29"/>
      <c r="Q282" s="27"/>
      <c r="R282" s="28"/>
      <c r="S282" s="29"/>
      <c r="T282" s="149"/>
      <c r="U282" s="150"/>
      <c r="V282" s="151"/>
      <c r="W282" s="27"/>
      <c r="X282" s="28"/>
      <c r="Y282" s="29"/>
      <c r="Z282" s="27"/>
      <c r="AA282" s="31"/>
      <c r="AB282" s="29"/>
      <c r="AC282" s="27"/>
      <c r="AD282" s="28"/>
      <c r="AE282" s="29"/>
      <c r="AF282" s="27"/>
      <c r="AG282" s="28"/>
      <c r="AH282" s="29"/>
      <c r="AI282" s="27"/>
      <c r="AJ282" s="28"/>
      <c r="AK282" s="29"/>
      <c r="AL282" s="366">
        <f>AL280-AN280</f>
        <v>0</v>
      </c>
      <c r="AM282" s="367"/>
      <c r="AN282" s="368"/>
      <c r="AO282" s="378"/>
      <c r="AP282" s="379"/>
      <c r="AQ282" s="9"/>
      <c r="AR282" s="10"/>
      <c r="AS282" s="384"/>
      <c r="AT282" s="385"/>
      <c r="AU282" s="354"/>
      <c r="AV282" s="384"/>
      <c r="AW282" s="385"/>
      <c r="AY282" s="365"/>
      <c r="AZ282" s="365"/>
    </row>
    <row r="283" spans="1:52" ht="9" customHeight="1">
      <c r="A283" s="365" t="e">
        <f>VLOOKUP(AY283,otoko,2)</f>
        <v>#REF!</v>
      </c>
      <c r="B283" s="392">
        <v>4</v>
      </c>
      <c r="C283" s="544" t="e">
        <f>VLOOKUP(A283,MLIST,2,TRUE)&amp;"　"&amp;VLOOKUP(A283,MLIST,3,TRUE)</f>
        <v>#REF!</v>
      </c>
      <c r="D283" s="471" t="e">
        <f>VLOOKUP(A283,MLIST,4,TRUE)</f>
        <v>#REF!</v>
      </c>
      <c r="E283" s="21">
        <f>IF(E284&gt;G284,1,0)</f>
        <v>0</v>
      </c>
      <c r="F283" s="22"/>
      <c r="G283" s="23">
        <f>IF(G284&gt;E284,1,0)</f>
        <v>0</v>
      </c>
      <c r="H283" s="21">
        <f>IF(H284&gt;J284,1,0)</f>
        <v>0</v>
      </c>
      <c r="I283" s="22"/>
      <c r="J283" s="23">
        <f>IF(J284&gt;H284,1,0)</f>
        <v>0</v>
      </c>
      <c r="K283" s="21">
        <f>IF(K284&gt;M284,1,0)</f>
        <v>0</v>
      </c>
      <c r="L283" s="22"/>
      <c r="M283" s="23">
        <f>IF(M284&gt;K284,1,0)</f>
        <v>0</v>
      </c>
      <c r="N283" s="21">
        <f>IF(N284&gt;P284,1,0)</f>
        <v>0</v>
      </c>
      <c r="O283" s="22"/>
      <c r="P283" s="23">
        <f>IF(P284&gt;N284,1,0)</f>
        <v>0</v>
      </c>
      <c r="Q283" s="21">
        <f>IF(Q284&gt;S284,1,0)</f>
        <v>0</v>
      </c>
      <c r="R283" s="22"/>
      <c r="S283" s="23">
        <f>IF(S284&gt;Q284,1,0)</f>
        <v>0</v>
      </c>
      <c r="T283" s="146">
        <f>IF(T284&gt;V284,1,0)</f>
        <v>0</v>
      </c>
      <c r="U283" s="147"/>
      <c r="V283" s="148">
        <f>IF(V284&gt;T284,1,0)</f>
        <v>0</v>
      </c>
      <c r="W283" s="21">
        <f>IF(W284&gt;Y284,1,0)</f>
        <v>0</v>
      </c>
      <c r="X283" s="22"/>
      <c r="Y283" s="23">
        <f>IF(Y284&gt;W284,1,0)</f>
        <v>0</v>
      </c>
      <c r="Z283" s="21">
        <f>IF(Z284&gt;AB284,1,0)</f>
        <v>0</v>
      </c>
      <c r="AA283" s="22"/>
      <c r="AB283" s="23">
        <f>IF(AB284&gt;Z284,1,0)</f>
        <v>0</v>
      </c>
      <c r="AC283" s="21">
        <f>IF(AC284&gt;AE284,1,0)</f>
        <v>0</v>
      </c>
      <c r="AD283" s="22"/>
      <c r="AE283" s="23">
        <f>IF(AE284&gt;AC284,1,0)</f>
        <v>0</v>
      </c>
      <c r="AF283" s="21">
        <f>IF(AF284&gt;AH284,1,0)</f>
        <v>0</v>
      </c>
      <c r="AG283" s="22"/>
      <c r="AH283" s="23">
        <f>IF(AH284&gt;AF284,1,0)</f>
        <v>0</v>
      </c>
      <c r="AI283" s="21"/>
      <c r="AJ283" s="22"/>
      <c r="AK283" s="23"/>
      <c r="AL283" s="24"/>
      <c r="AM283" s="25"/>
      <c r="AN283" s="26"/>
      <c r="AO283" s="376" t="e">
        <f>RANK(AV283,AV$183:AW$222)</f>
        <v>#DIV/0!</v>
      </c>
      <c r="AP283" s="377"/>
      <c r="AQ283" s="9"/>
      <c r="AR283" s="10"/>
      <c r="AS283" s="380"/>
      <c r="AT283" s="381"/>
      <c r="AU283" s="353"/>
      <c r="AV283" s="380"/>
      <c r="AW283" s="381"/>
      <c r="AY283" s="365"/>
      <c r="AZ283" s="365"/>
    </row>
    <row r="284" spans="1:52" ht="9" customHeight="1">
      <c r="A284" s="365"/>
      <c r="B284" s="393"/>
      <c r="C284" s="545"/>
      <c r="D284" s="472"/>
      <c r="E284" s="382">
        <f>P272</f>
        <v>0</v>
      </c>
      <c r="F284" s="387" t="s">
        <v>27</v>
      </c>
      <c r="G284" s="383">
        <f>N272</f>
        <v>0</v>
      </c>
      <c r="H284" s="382">
        <f>P276</f>
        <v>0</v>
      </c>
      <c r="I284" s="387" t="s">
        <v>27</v>
      </c>
      <c r="J284" s="383">
        <f>N276</f>
        <v>0</v>
      </c>
      <c r="K284" s="382">
        <f>P280</f>
        <v>0</v>
      </c>
      <c r="L284" s="387" t="s">
        <v>27</v>
      </c>
      <c r="M284" s="383">
        <f>N280</f>
        <v>0</v>
      </c>
      <c r="N284" s="382"/>
      <c r="O284" s="387"/>
      <c r="P284" s="383"/>
      <c r="Q284" s="382"/>
      <c r="R284" s="387" t="s">
        <v>27</v>
      </c>
      <c r="S284" s="383"/>
      <c r="T284" s="531"/>
      <c r="U284" s="532" t="s">
        <v>27</v>
      </c>
      <c r="V284" s="326"/>
      <c r="W284" s="382"/>
      <c r="X284" s="387" t="s">
        <v>27</v>
      </c>
      <c r="Y284" s="383"/>
      <c r="Z284" s="382"/>
      <c r="AA284" s="359" t="s">
        <v>27</v>
      </c>
      <c r="AB284" s="383"/>
      <c r="AC284" s="382"/>
      <c r="AD284" s="387" t="s">
        <v>27</v>
      </c>
      <c r="AE284" s="383"/>
      <c r="AF284" s="382"/>
      <c r="AG284" s="387" t="s">
        <v>27</v>
      </c>
      <c r="AH284" s="383"/>
      <c r="AI284" s="382">
        <f>E283+H283+K283+N283+Q283+AF283+T283+W283+Z283+AC283</f>
        <v>0</v>
      </c>
      <c r="AJ284" s="387" t="s">
        <v>27</v>
      </c>
      <c r="AK284" s="383">
        <f>G283+J283+M283+P283+S283+AH283+V283+Y283+AB283+AE283</f>
        <v>0</v>
      </c>
      <c r="AL284" s="382">
        <f>E284+H284+K284+N284+Q284+AF284+T284+W284+Z284+AC284+AF284</f>
        <v>0</v>
      </c>
      <c r="AM284" s="387" t="s">
        <v>27</v>
      </c>
      <c r="AN284" s="383">
        <f>G284+J284+M284+P284+S284+AH284+V284+Y284+AB284+AE284+AH284</f>
        <v>0</v>
      </c>
      <c r="AO284" s="358"/>
      <c r="AP284" s="360"/>
      <c r="AQ284" s="9"/>
      <c r="AR284" s="10"/>
      <c r="AS284" s="382"/>
      <c r="AT284" s="383"/>
      <c r="AU284" s="386"/>
      <c r="AV284" s="382"/>
      <c r="AW284" s="383"/>
      <c r="AY284" s="365"/>
      <c r="AZ284" s="365"/>
    </row>
    <row r="285" spans="1:52" ht="9" customHeight="1">
      <c r="A285" s="365" t="e">
        <f>VLOOKUP(AY285,otoko,2)</f>
        <v>#REF!</v>
      </c>
      <c r="B285" s="393"/>
      <c r="C285" s="546" t="e">
        <f>VLOOKUP(A285,MLIST,2,TRUE)&amp;"　"&amp;VLOOKUP(A285,MLIST,3,TRUE)</f>
        <v>#REF!</v>
      </c>
      <c r="D285" s="503" t="e">
        <f>VLOOKUP(A285,MLIST,4,TRUE)</f>
        <v>#REF!</v>
      </c>
      <c r="E285" s="382"/>
      <c r="F285" s="387"/>
      <c r="G285" s="383"/>
      <c r="H285" s="382"/>
      <c r="I285" s="387"/>
      <c r="J285" s="383"/>
      <c r="K285" s="382"/>
      <c r="L285" s="387"/>
      <c r="M285" s="383"/>
      <c r="N285" s="382"/>
      <c r="O285" s="387"/>
      <c r="P285" s="383"/>
      <c r="Q285" s="382"/>
      <c r="R285" s="387"/>
      <c r="S285" s="383"/>
      <c r="T285" s="531"/>
      <c r="U285" s="532"/>
      <c r="V285" s="326"/>
      <c r="W285" s="382"/>
      <c r="X285" s="387"/>
      <c r="Y285" s="383"/>
      <c r="Z285" s="382"/>
      <c r="AA285" s="359"/>
      <c r="AB285" s="383"/>
      <c r="AC285" s="382"/>
      <c r="AD285" s="387"/>
      <c r="AE285" s="383"/>
      <c r="AF285" s="382"/>
      <c r="AG285" s="387"/>
      <c r="AH285" s="383"/>
      <c r="AI285" s="382"/>
      <c r="AJ285" s="387"/>
      <c r="AK285" s="383"/>
      <c r="AL285" s="382"/>
      <c r="AM285" s="387"/>
      <c r="AN285" s="383"/>
      <c r="AO285" s="358"/>
      <c r="AP285" s="360"/>
      <c r="AQ285" s="9"/>
      <c r="AR285" s="10"/>
      <c r="AS285" s="382"/>
      <c r="AT285" s="383"/>
      <c r="AU285" s="386"/>
      <c r="AV285" s="382"/>
      <c r="AW285" s="383"/>
      <c r="AY285" s="365"/>
      <c r="AZ285" s="365"/>
    </row>
    <row r="286" spans="1:52" ht="9" customHeight="1">
      <c r="A286" s="365"/>
      <c r="B286" s="394"/>
      <c r="C286" s="547"/>
      <c r="D286" s="476"/>
      <c r="E286" s="27"/>
      <c r="F286" s="28"/>
      <c r="G286" s="29"/>
      <c r="H286" s="27"/>
      <c r="I286" s="28"/>
      <c r="J286" s="29"/>
      <c r="K286" s="27"/>
      <c r="L286" s="28"/>
      <c r="M286" s="29"/>
      <c r="N286" s="27"/>
      <c r="O286" s="28"/>
      <c r="P286" s="29"/>
      <c r="Q286" s="27"/>
      <c r="R286" s="28"/>
      <c r="S286" s="29"/>
      <c r="T286" s="149"/>
      <c r="U286" s="150"/>
      <c r="V286" s="151"/>
      <c r="W286" s="27"/>
      <c r="X286" s="28"/>
      <c r="Y286" s="29"/>
      <c r="Z286" s="27"/>
      <c r="AA286" s="31"/>
      <c r="AB286" s="29"/>
      <c r="AC286" s="27"/>
      <c r="AD286" s="28"/>
      <c r="AE286" s="29"/>
      <c r="AF286" s="27"/>
      <c r="AG286" s="28"/>
      <c r="AH286" s="29"/>
      <c r="AI286" s="27"/>
      <c r="AJ286" s="28"/>
      <c r="AK286" s="29"/>
      <c r="AL286" s="366">
        <f>AL284-AN284</f>
        <v>0</v>
      </c>
      <c r="AM286" s="367"/>
      <c r="AN286" s="368"/>
      <c r="AO286" s="378"/>
      <c r="AP286" s="379"/>
      <c r="AQ286" s="9"/>
      <c r="AR286" s="10"/>
      <c r="AS286" s="384"/>
      <c r="AT286" s="385"/>
      <c r="AU286" s="354"/>
      <c r="AV286" s="384"/>
      <c r="AW286" s="385"/>
      <c r="AY286" s="365"/>
      <c r="AZ286" s="365"/>
    </row>
    <row r="287" spans="1:52" ht="9" hidden="1" customHeight="1">
      <c r="A287" s="365" t="e">
        <f>VLOOKUP(AY287,otoko,2)</f>
        <v>#REF!</v>
      </c>
      <c r="B287" s="537">
        <v>5</v>
      </c>
      <c r="C287" s="540" t="e">
        <f>VLOOKUP(A287,MLIST,2,TRUE)&amp;"　"&amp;VLOOKUP(A287,MLIST,3,TRUE)</f>
        <v>#REF!</v>
      </c>
      <c r="D287" s="542" t="e">
        <f>VLOOKUP(A287,MLIST,4,TRUE)</f>
        <v>#REF!</v>
      </c>
      <c r="E287" s="21">
        <f>IF(E288&gt;G288,1,0)</f>
        <v>0</v>
      </c>
      <c r="F287" s="22"/>
      <c r="G287" s="23">
        <f>IF(G288&gt;E288,1,0)</f>
        <v>0</v>
      </c>
      <c r="H287" s="21">
        <f>IF(H288&gt;J288,1,0)</f>
        <v>0</v>
      </c>
      <c r="I287" s="22"/>
      <c r="J287" s="23">
        <f>IF(J288&gt;H288,1,0)</f>
        <v>0</v>
      </c>
      <c r="K287" s="21">
        <f>IF(K288&gt;M288,1,0)</f>
        <v>0</v>
      </c>
      <c r="L287" s="22"/>
      <c r="M287" s="23">
        <f>IF(M288&gt;K288,1,0)</f>
        <v>0</v>
      </c>
      <c r="N287" s="21">
        <f>IF(N288&gt;P288,1,0)</f>
        <v>0</v>
      </c>
      <c r="O287" s="22"/>
      <c r="P287" s="23">
        <f>IF(P288&gt;N288,1,0)</f>
        <v>0</v>
      </c>
      <c r="Q287" s="21">
        <f>IF(Q288&gt;S288,1,0)</f>
        <v>0</v>
      </c>
      <c r="R287" s="22"/>
      <c r="S287" s="23">
        <f>IF(S288&gt;Q288,1,0)</f>
        <v>0</v>
      </c>
      <c r="T287" s="146">
        <f>IF(T288&gt;V288,1,0)</f>
        <v>0</v>
      </c>
      <c r="U287" s="147"/>
      <c r="V287" s="148">
        <f>IF(V288&gt;T288,1,0)</f>
        <v>0</v>
      </c>
      <c r="W287" s="21">
        <f>IF(W288&gt;Y288,1,0)</f>
        <v>0</v>
      </c>
      <c r="X287" s="22"/>
      <c r="Y287" s="23">
        <f>IF(Y288&gt;W288,1,0)</f>
        <v>0</v>
      </c>
      <c r="Z287" s="21">
        <f>IF(Z288&gt;AB288,1,0)</f>
        <v>0</v>
      </c>
      <c r="AA287" s="22"/>
      <c r="AB287" s="23">
        <f>IF(AB288&gt;Z288,1,0)</f>
        <v>0</v>
      </c>
      <c r="AC287" s="21">
        <f>IF(AC288&gt;AE288,1,0)</f>
        <v>0</v>
      </c>
      <c r="AD287" s="22"/>
      <c r="AE287" s="23">
        <f>IF(AE288&gt;AC288,1,0)</f>
        <v>0</v>
      </c>
      <c r="AF287" s="21">
        <f>IF(AF288&gt;AH288,1,0)</f>
        <v>0</v>
      </c>
      <c r="AG287" s="22"/>
      <c r="AH287" s="23">
        <f>IF(AH288&gt;AF288,1,0)</f>
        <v>0</v>
      </c>
      <c r="AI287" s="21"/>
      <c r="AJ287" s="22"/>
      <c r="AK287" s="23"/>
      <c r="AL287" s="24"/>
      <c r="AM287" s="25"/>
      <c r="AN287" s="26"/>
      <c r="AO287" s="376" t="e">
        <f>RANK(AV287,AV$183:AW$222)</f>
        <v>#DIV/0!</v>
      </c>
      <c r="AP287" s="377"/>
      <c r="AQ287" s="9"/>
      <c r="AR287" s="10"/>
      <c r="AS287" s="380"/>
      <c r="AT287" s="381"/>
      <c r="AU287" s="353"/>
      <c r="AV287" s="380"/>
      <c r="AW287" s="381"/>
      <c r="AY287" s="365"/>
      <c r="AZ287" s="365"/>
    </row>
    <row r="288" spans="1:52" ht="9" hidden="1" customHeight="1">
      <c r="A288" s="365"/>
      <c r="B288" s="538"/>
      <c r="C288" s="541"/>
      <c r="D288" s="543"/>
      <c r="E288" s="382">
        <f>S272</f>
        <v>0</v>
      </c>
      <c r="F288" s="387" t="s">
        <v>27</v>
      </c>
      <c r="G288" s="383">
        <f>Q272</f>
        <v>0</v>
      </c>
      <c r="H288" s="382">
        <f>S276</f>
        <v>0</v>
      </c>
      <c r="I288" s="387" t="s">
        <v>27</v>
      </c>
      <c r="J288" s="383">
        <f>Q276</f>
        <v>0</v>
      </c>
      <c r="K288" s="382">
        <f>S280</f>
        <v>0</v>
      </c>
      <c r="L288" s="387" t="s">
        <v>27</v>
      </c>
      <c r="M288" s="383">
        <f>Q280</f>
        <v>0</v>
      </c>
      <c r="N288" s="382">
        <f>S284</f>
        <v>0</v>
      </c>
      <c r="O288" s="387" t="s">
        <v>27</v>
      </c>
      <c r="P288" s="383">
        <f>Q284</f>
        <v>0</v>
      </c>
      <c r="Q288" s="382"/>
      <c r="R288" s="387"/>
      <c r="S288" s="383"/>
      <c r="T288" s="531"/>
      <c r="U288" s="532" t="s">
        <v>27</v>
      </c>
      <c r="V288" s="326"/>
      <c r="W288" s="382"/>
      <c r="X288" s="387" t="s">
        <v>27</v>
      </c>
      <c r="Y288" s="383"/>
      <c r="Z288" s="382"/>
      <c r="AA288" s="359" t="s">
        <v>27</v>
      </c>
      <c r="AB288" s="383"/>
      <c r="AC288" s="382"/>
      <c r="AD288" s="387" t="s">
        <v>27</v>
      </c>
      <c r="AE288" s="383"/>
      <c r="AF288" s="382"/>
      <c r="AG288" s="387" t="s">
        <v>27</v>
      </c>
      <c r="AH288" s="383"/>
      <c r="AI288" s="382">
        <f>E287+H287+K287+N287+Q287+AF287+T287+W287+Z287+AC287</f>
        <v>0</v>
      </c>
      <c r="AJ288" s="387" t="s">
        <v>27</v>
      </c>
      <c r="AK288" s="383">
        <f>G287+J287+M287+P287+S287+AH287+V287+Y287+AB287+AE287</f>
        <v>0</v>
      </c>
      <c r="AL288" s="382">
        <f>E288+H288+K288+N288+Q288+AF288+T288+W288+Z288+AC288+AF288</f>
        <v>0</v>
      </c>
      <c r="AM288" s="387" t="s">
        <v>27</v>
      </c>
      <c r="AN288" s="383">
        <f>G288+J288+M288+P288+S288+AH288+V288+Y288+AB288+AE288+AH288</f>
        <v>0</v>
      </c>
      <c r="AO288" s="358"/>
      <c r="AP288" s="360"/>
      <c r="AQ288" s="9"/>
      <c r="AR288" s="10"/>
      <c r="AS288" s="382"/>
      <c r="AT288" s="383"/>
      <c r="AU288" s="386"/>
      <c r="AV288" s="382"/>
      <c r="AW288" s="383"/>
      <c r="AY288" s="365"/>
      <c r="AZ288" s="365"/>
    </row>
    <row r="289" spans="1:52" ht="9" hidden="1" customHeight="1">
      <c r="A289" s="365" t="e">
        <f>VLOOKUP(AY289,otoko,2)</f>
        <v>#REF!</v>
      </c>
      <c r="B289" s="538"/>
      <c r="C289" s="533" t="e">
        <f>VLOOKUP(A289,MLIST,2,TRUE)&amp;"　"&amp;VLOOKUP(A289,MLIST,3,TRUE)</f>
        <v>#REF!</v>
      </c>
      <c r="D289" s="535" t="e">
        <f>VLOOKUP(A289,MLIST,4,TRUE)</f>
        <v>#REF!</v>
      </c>
      <c r="E289" s="382"/>
      <c r="F289" s="387"/>
      <c r="G289" s="383"/>
      <c r="H289" s="382"/>
      <c r="I289" s="387"/>
      <c r="J289" s="383"/>
      <c r="K289" s="382"/>
      <c r="L289" s="387"/>
      <c r="M289" s="383"/>
      <c r="N289" s="382"/>
      <c r="O289" s="387"/>
      <c r="P289" s="383"/>
      <c r="Q289" s="382"/>
      <c r="R289" s="387"/>
      <c r="S289" s="383"/>
      <c r="T289" s="531"/>
      <c r="U289" s="532"/>
      <c r="V289" s="326"/>
      <c r="W289" s="382"/>
      <c r="X289" s="387"/>
      <c r="Y289" s="383"/>
      <c r="Z289" s="382"/>
      <c r="AA289" s="359"/>
      <c r="AB289" s="383"/>
      <c r="AC289" s="382"/>
      <c r="AD289" s="387"/>
      <c r="AE289" s="383"/>
      <c r="AF289" s="382"/>
      <c r="AG289" s="387"/>
      <c r="AH289" s="383"/>
      <c r="AI289" s="382"/>
      <c r="AJ289" s="387"/>
      <c r="AK289" s="383"/>
      <c r="AL289" s="382"/>
      <c r="AM289" s="387"/>
      <c r="AN289" s="383"/>
      <c r="AO289" s="358"/>
      <c r="AP289" s="360"/>
      <c r="AQ289" s="9"/>
      <c r="AR289" s="10"/>
      <c r="AS289" s="382"/>
      <c r="AT289" s="383"/>
      <c r="AU289" s="386"/>
      <c r="AV289" s="382"/>
      <c r="AW289" s="383"/>
      <c r="AY289" s="365"/>
      <c r="AZ289" s="365"/>
    </row>
    <row r="290" spans="1:52" ht="9" hidden="1" customHeight="1">
      <c r="A290" s="365"/>
      <c r="B290" s="539"/>
      <c r="C290" s="534"/>
      <c r="D290" s="536"/>
      <c r="E290" s="27"/>
      <c r="F290" s="28"/>
      <c r="G290" s="29"/>
      <c r="H290" s="27"/>
      <c r="I290" s="28"/>
      <c r="J290" s="29"/>
      <c r="K290" s="27"/>
      <c r="L290" s="28"/>
      <c r="M290" s="29"/>
      <c r="N290" s="27"/>
      <c r="O290" s="28"/>
      <c r="P290" s="29"/>
      <c r="Q290" s="27"/>
      <c r="R290" s="28"/>
      <c r="S290" s="29"/>
      <c r="T290" s="149"/>
      <c r="U290" s="150"/>
      <c r="V290" s="151"/>
      <c r="W290" s="27"/>
      <c r="X290" s="28"/>
      <c r="Y290" s="29"/>
      <c r="Z290" s="27"/>
      <c r="AA290" s="31"/>
      <c r="AB290" s="29"/>
      <c r="AC290" s="27"/>
      <c r="AD290" s="28"/>
      <c r="AE290" s="29"/>
      <c r="AF290" s="27"/>
      <c r="AG290" s="28"/>
      <c r="AH290" s="29"/>
      <c r="AI290" s="27"/>
      <c r="AJ290" s="28"/>
      <c r="AK290" s="29"/>
      <c r="AL290" s="366">
        <f>AL288-AN288</f>
        <v>0</v>
      </c>
      <c r="AM290" s="367"/>
      <c r="AN290" s="368"/>
      <c r="AO290" s="378"/>
      <c r="AP290" s="379"/>
      <c r="AQ290" s="9"/>
      <c r="AR290" s="10"/>
      <c r="AS290" s="384"/>
      <c r="AT290" s="385"/>
      <c r="AU290" s="354"/>
      <c r="AV290" s="384"/>
      <c r="AW290" s="385"/>
      <c r="AY290" s="365"/>
      <c r="AZ290" s="365"/>
    </row>
    <row r="291" spans="1:52" s="15" customFormat="1" ht="9" hidden="1" customHeight="1">
      <c r="A291" s="424"/>
      <c r="B291" s="429">
        <v>6</v>
      </c>
      <c r="C291" s="403" t="e">
        <f>VLOOKUP(A291,MLIST,2,TRUE)&amp;"　"&amp;VLOOKUP(A291,MLIST,3,TRUE)</f>
        <v>#REF!</v>
      </c>
      <c r="D291" s="405" t="e">
        <f>VLOOKUP(A291,MLIST,4,TRUE)</f>
        <v>#REF!</v>
      </c>
      <c r="E291" s="115">
        <f>IF(E292&gt;G292,1,0)</f>
        <v>0</v>
      </c>
      <c r="F291" s="116"/>
      <c r="G291" s="117">
        <f>IF(G292&gt;E292,1,0)</f>
        <v>0</v>
      </c>
      <c r="H291" s="115">
        <f>IF(H292&gt;J292,1,0)</f>
        <v>0</v>
      </c>
      <c r="I291" s="116"/>
      <c r="J291" s="117">
        <f>IF(J292&gt;H292,1,0)</f>
        <v>0</v>
      </c>
      <c r="K291" s="115">
        <f>IF(K292&gt;M292,1,0)</f>
        <v>0</v>
      </c>
      <c r="L291" s="116"/>
      <c r="M291" s="117">
        <f>IF(M292&gt;K292,1,0)</f>
        <v>0</v>
      </c>
      <c r="N291" s="115">
        <f>IF(N292&gt;P292,1,0)</f>
        <v>0</v>
      </c>
      <c r="O291" s="116"/>
      <c r="P291" s="117">
        <f>IF(P292&gt;N292,1,0)</f>
        <v>0</v>
      </c>
      <c r="Q291" s="115">
        <f>IF(Q292&gt;S292,1,0)</f>
        <v>0</v>
      </c>
      <c r="R291" s="116"/>
      <c r="S291" s="117">
        <f>IF(S292&gt;Q292,1,0)</f>
        <v>0</v>
      </c>
      <c r="T291" s="146">
        <f>IF(T292&gt;V292,1,0)</f>
        <v>0</v>
      </c>
      <c r="U291" s="147"/>
      <c r="V291" s="148">
        <f>IF(V292&gt;T292,1,0)</f>
        <v>0</v>
      </c>
      <c r="W291" s="115">
        <f>IF(W292&gt;Y292,1,0)</f>
        <v>0</v>
      </c>
      <c r="X291" s="116"/>
      <c r="Y291" s="117">
        <f>IF(Y292&gt;W292,1,0)</f>
        <v>0</v>
      </c>
      <c r="Z291" s="115">
        <f>IF(Z292&gt;AB292,1,0)</f>
        <v>0</v>
      </c>
      <c r="AA291" s="116"/>
      <c r="AB291" s="117">
        <f>IF(AB292&gt;Z292,1,0)</f>
        <v>0</v>
      </c>
      <c r="AC291" s="115">
        <f>IF(AC292&gt;AE292,1,0)</f>
        <v>0</v>
      </c>
      <c r="AD291" s="116"/>
      <c r="AE291" s="117">
        <f>IF(AE292&gt;AC292,1,0)</f>
        <v>0</v>
      </c>
      <c r="AF291" s="115">
        <f>IF(AF292&gt;AH292,1,0)</f>
        <v>0</v>
      </c>
      <c r="AG291" s="116"/>
      <c r="AH291" s="117">
        <f>IF(AH292&gt;AF292,1,0)</f>
        <v>0</v>
      </c>
      <c r="AI291" s="115"/>
      <c r="AJ291" s="116"/>
      <c r="AK291" s="117"/>
      <c r="AL291" s="115"/>
      <c r="AM291" s="116"/>
      <c r="AN291" s="117"/>
      <c r="AO291" s="376" t="e">
        <f>RANK(AV291,AV$183:AW$222)</f>
        <v>#DIV/0!</v>
      </c>
      <c r="AP291" s="377"/>
      <c r="AQ291" s="35"/>
      <c r="AR291" s="17"/>
      <c r="AS291" s="380"/>
      <c r="AT291" s="381"/>
      <c r="AU291" s="353"/>
      <c r="AV291" s="380"/>
      <c r="AW291" s="381"/>
      <c r="AY291" s="424"/>
      <c r="AZ291" s="424"/>
    </row>
    <row r="292" spans="1:52" s="15" customFormat="1" ht="9" hidden="1" customHeight="1">
      <c r="A292" s="425"/>
      <c r="B292" s="430"/>
      <c r="C292" s="404"/>
      <c r="D292" s="406"/>
      <c r="E292" s="421">
        <f>V272</f>
        <v>0</v>
      </c>
      <c r="F292" s="422" t="s">
        <v>27</v>
      </c>
      <c r="G292" s="423">
        <f>T272</f>
        <v>0</v>
      </c>
      <c r="H292" s="421">
        <f>V276</f>
        <v>0</v>
      </c>
      <c r="I292" s="422" t="s">
        <v>27</v>
      </c>
      <c r="J292" s="423">
        <f>T276</f>
        <v>0</v>
      </c>
      <c r="K292" s="421">
        <f>V280</f>
        <v>0</v>
      </c>
      <c r="L292" s="422" t="s">
        <v>27</v>
      </c>
      <c r="M292" s="423">
        <f>T280</f>
        <v>0</v>
      </c>
      <c r="N292" s="421">
        <f>V284</f>
        <v>0</v>
      </c>
      <c r="O292" s="422" t="s">
        <v>27</v>
      </c>
      <c r="P292" s="423">
        <f>T284</f>
        <v>0</v>
      </c>
      <c r="Q292" s="421">
        <f>V288</f>
        <v>0</v>
      </c>
      <c r="R292" s="422" t="s">
        <v>27</v>
      </c>
      <c r="S292" s="423">
        <f>T288</f>
        <v>0</v>
      </c>
      <c r="T292" s="531"/>
      <c r="U292" s="532"/>
      <c r="V292" s="326"/>
      <c r="W292" s="421"/>
      <c r="X292" s="422" t="s">
        <v>27</v>
      </c>
      <c r="Y292" s="423"/>
      <c r="Z292" s="421"/>
      <c r="AA292" s="422" t="s">
        <v>27</v>
      </c>
      <c r="AB292" s="423"/>
      <c r="AC292" s="421"/>
      <c r="AD292" s="422" t="s">
        <v>27</v>
      </c>
      <c r="AE292" s="423"/>
      <c r="AF292" s="421"/>
      <c r="AG292" s="422" t="s">
        <v>27</v>
      </c>
      <c r="AH292" s="423"/>
      <c r="AI292" s="421">
        <f>E291+H291+K291+N291+Q291+AF291+T291+W291+Z291+AC291</f>
        <v>0</v>
      </c>
      <c r="AJ292" s="422" t="s">
        <v>27</v>
      </c>
      <c r="AK292" s="423">
        <f>G291+J291+M291+P291+S291+AH291+V291+Y291+AB291+AE291</f>
        <v>0</v>
      </c>
      <c r="AL292" s="421">
        <f>E292+H292+K292+N292+Q292+AF292+T292+W292+Z292+AC292+AF292</f>
        <v>0</v>
      </c>
      <c r="AM292" s="422" t="s">
        <v>27</v>
      </c>
      <c r="AN292" s="423">
        <f>G292+J292+M292+P292+S292+AH292+V292+Y292+AB292+AE292+AH292</f>
        <v>0</v>
      </c>
      <c r="AO292" s="358"/>
      <c r="AP292" s="360"/>
      <c r="AQ292" s="35"/>
      <c r="AR292" s="17"/>
      <c r="AS292" s="382"/>
      <c r="AT292" s="383"/>
      <c r="AU292" s="386"/>
      <c r="AV292" s="382"/>
      <c r="AW292" s="383"/>
      <c r="AY292" s="425"/>
      <c r="AZ292" s="425"/>
    </row>
    <row r="293" spans="1:52" s="15" customFormat="1" ht="9" hidden="1" customHeight="1">
      <c r="A293" s="424"/>
      <c r="B293" s="430"/>
      <c r="C293" s="399" t="e">
        <f>VLOOKUP(A293,MLIST,2,TRUE)&amp;"　"&amp;VLOOKUP(A293,MLIST,3,TRUE)</f>
        <v>#REF!</v>
      </c>
      <c r="D293" s="401" t="e">
        <f>VLOOKUP(A293,MLIST,4,TRUE)</f>
        <v>#REF!</v>
      </c>
      <c r="E293" s="421"/>
      <c r="F293" s="422"/>
      <c r="G293" s="423"/>
      <c r="H293" s="421"/>
      <c r="I293" s="422"/>
      <c r="J293" s="423"/>
      <c r="K293" s="421"/>
      <c r="L293" s="422"/>
      <c r="M293" s="423"/>
      <c r="N293" s="421"/>
      <c r="O293" s="422"/>
      <c r="P293" s="423"/>
      <c r="Q293" s="421"/>
      <c r="R293" s="422"/>
      <c r="S293" s="423"/>
      <c r="T293" s="531"/>
      <c r="U293" s="532"/>
      <c r="V293" s="326"/>
      <c r="W293" s="421"/>
      <c r="X293" s="422"/>
      <c r="Y293" s="423"/>
      <c r="Z293" s="421"/>
      <c r="AA293" s="422"/>
      <c r="AB293" s="423"/>
      <c r="AC293" s="421"/>
      <c r="AD293" s="422"/>
      <c r="AE293" s="423"/>
      <c r="AF293" s="421"/>
      <c r="AG293" s="422"/>
      <c r="AH293" s="423"/>
      <c r="AI293" s="421"/>
      <c r="AJ293" s="422"/>
      <c r="AK293" s="423"/>
      <c r="AL293" s="421"/>
      <c r="AM293" s="422"/>
      <c r="AN293" s="423"/>
      <c r="AO293" s="358"/>
      <c r="AP293" s="360"/>
      <c r="AQ293" s="35"/>
      <c r="AR293" s="17"/>
      <c r="AS293" s="382"/>
      <c r="AT293" s="383"/>
      <c r="AU293" s="386"/>
      <c r="AV293" s="382"/>
      <c r="AW293" s="383"/>
      <c r="AY293" s="424"/>
      <c r="AZ293" s="424"/>
    </row>
    <row r="294" spans="1:52" s="15" customFormat="1" ht="9" hidden="1" customHeight="1">
      <c r="A294" s="425"/>
      <c r="B294" s="431"/>
      <c r="C294" s="400"/>
      <c r="D294" s="402"/>
      <c r="E294" s="118"/>
      <c r="F294" s="119"/>
      <c r="G294" s="120"/>
      <c r="H294" s="118"/>
      <c r="I294" s="119"/>
      <c r="J294" s="120"/>
      <c r="K294" s="118"/>
      <c r="L294" s="119"/>
      <c r="M294" s="120"/>
      <c r="N294" s="118"/>
      <c r="O294" s="119"/>
      <c r="P294" s="120"/>
      <c r="Q294" s="118"/>
      <c r="R294" s="119"/>
      <c r="S294" s="120"/>
      <c r="T294" s="149"/>
      <c r="U294" s="150"/>
      <c r="V294" s="151"/>
      <c r="W294" s="118"/>
      <c r="X294" s="119"/>
      <c r="Y294" s="120"/>
      <c r="Z294" s="118"/>
      <c r="AA294" s="119"/>
      <c r="AB294" s="120"/>
      <c r="AC294" s="118"/>
      <c r="AD294" s="119"/>
      <c r="AE294" s="120"/>
      <c r="AF294" s="118"/>
      <c r="AG294" s="119"/>
      <c r="AH294" s="120"/>
      <c r="AI294" s="118"/>
      <c r="AJ294" s="119"/>
      <c r="AK294" s="120"/>
      <c r="AL294" s="426">
        <f>AL292-AN292</f>
        <v>0</v>
      </c>
      <c r="AM294" s="427"/>
      <c r="AN294" s="428"/>
      <c r="AO294" s="378"/>
      <c r="AP294" s="379"/>
      <c r="AQ294" s="35"/>
      <c r="AR294" s="17"/>
      <c r="AS294" s="384"/>
      <c r="AT294" s="385"/>
      <c r="AU294" s="354"/>
      <c r="AV294" s="384"/>
      <c r="AW294" s="385"/>
      <c r="AY294" s="425"/>
      <c r="AZ294" s="425"/>
    </row>
    <row r="295" spans="1:52" ht="9" hidden="1" customHeight="1">
      <c r="A295" s="353"/>
      <c r="B295" s="392">
        <v>7</v>
      </c>
      <c r="C295" s="403" t="e">
        <f>VLOOKUP(A295,MLIST,3,TRUE)&amp;"　"&amp;VLOOKUP(A295,MLIST,4,TRUE)</f>
        <v>#REF!</v>
      </c>
      <c r="D295" s="405" t="e">
        <f>VLOOKUP(A295,MLIST,5,TRUE)</f>
        <v>#REF!</v>
      </c>
      <c r="E295" s="21">
        <f>IF(E296&gt;G296,1,0)</f>
        <v>0</v>
      </c>
      <c r="F295" s="22"/>
      <c r="G295" s="23">
        <f>IF(G296&gt;E296,1,0)</f>
        <v>0</v>
      </c>
      <c r="H295" s="21">
        <f>IF(H296&gt;J296,1,0)</f>
        <v>0</v>
      </c>
      <c r="I295" s="22"/>
      <c r="J295" s="23">
        <f>IF(J296&gt;H296,1,0)</f>
        <v>0</v>
      </c>
      <c r="K295" s="21">
        <f>IF(K296&gt;M296,1,0)</f>
        <v>0</v>
      </c>
      <c r="L295" s="22"/>
      <c r="M295" s="23">
        <f>IF(M296&gt;K296,1,0)</f>
        <v>0</v>
      </c>
      <c r="N295" s="21">
        <f>IF(N296&gt;P296,1,0)</f>
        <v>0</v>
      </c>
      <c r="O295" s="22"/>
      <c r="P295" s="23">
        <f>IF(P296&gt;N296,1,0)</f>
        <v>0</v>
      </c>
      <c r="Q295" s="21">
        <f>IF(Q296&gt;S296,1,0)</f>
        <v>0</v>
      </c>
      <c r="R295" s="22"/>
      <c r="S295" s="23">
        <f>IF(S296&gt;Q296,1,0)</f>
        <v>0</v>
      </c>
      <c r="T295" s="146">
        <f>IF(T296&gt;V296,1,0)</f>
        <v>0</v>
      </c>
      <c r="U295" s="147"/>
      <c r="V295" s="148">
        <f>IF(V296&gt;T296,1,0)</f>
        <v>0</v>
      </c>
      <c r="W295" s="21">
        <f>IF(W296&gt;Y296,1,0)</f>
        <v>0</v>
      </c>
      <c r="X295" s="22"/>
      <c r="Y295" s="23">
        <f>IF(Y296&gt;W296,1,0)</f>
        <v>0</v>
      </c>
      <c r="Z295" s="21">
        <f>IF(Z296&gt;AB296,1,0)</f>
        <v>0</v>
      </c>
      <c r="AA295" s="22"/>
      <c r="AB295" s="23">
        <f>IF(AB296&gt;Z296,1,0)</f>
        <v>0</v>
      </c>
      <c r="AC295" s="21">
        <f>IF(AC296&gt;AE296,1,0)</f>
        <v>0</v>
      </c>
      <c r="AD295" s="22"/>
      <c r="AE295" s="23">
        <f>IF(AE296&gt;AC296,1,0)</f>
        <v>0</v>
      </c>
      <c r="AF295" s="21">
        <f>IF(AF296&gt;AH296,1,0)</f>
        <v>0</v>
      </c>
      <c r="AG295" s="22"/>
      <c r="AH295" s="23">
        <f>IF(AH296&gt;AF296,1,0)</f>
        <v>0</v>
      </c>
      <c r="AI295" s="21"/>
      <c r="AJ295" s="22"/>
      <c r="AK295" s="23"/>
      <c r="AL295" s="24"/>
      <c r="AM295" s="25"/>
      <c r="AN295" s="26"/>
      <c r="AO295" s="376" t="e">
        <f>RANK(AV295,AV$139:AW$178)</f>
        <v>#DIV/0!</v>
      </c>
      <c r="AP295" s="377"/>
      <c r="AQ295" s="9"/>
      <c r="AR295" s="10"/>
      <c r="AS295" s="380"/>
      <c r="AT295" s="381"/>
      <c r="AU295" s="353"/>
      <c r="AV295" s="380"/>
      <c r="AW295" s="381"/>
      <c r="AY295" s="353"/>
      <c r="AZ295" s="353"/>
    </row>
    <row r="296" spans="1:52" ht="9" hidden="1" customHeight="1">
      <c r="A296" s="354"/>
      <c r="B296" s="393"/>
      <c r="C296" s="404"/>
      <c r="D296" s="406"/>
      <c r="E296" s="382">
        <f>Y272</f>
        <v>0</v>
      </c>
      <c r="F296" s="387" t="s">
        <v>27</v>
      </c>
      <c r="G296" s="383">
        <f>W272</f>
        <v>0</v>
      </c>
      <c r="H296" s="382">
        <f>Y276</f>
        <v>0</v>
      </c>
      <c r="I296" s="387" t="s">
        <v>27</v>
      </c>
      <c r="J296" s="383">
        <f>W276</f>
        <v>0</v>
      </c>
      <c r="K296" s="382">
        <f>Y280</f>
        <v>0</v>
      </c>
      <c r="L296" s="387" t="s">
        <v>27</v>
      </c>
      <c r="M296" s="383">
        <f>W280</f>
        <v>0</v>
      </c>
      <c r="N296" s="382">
        <f>Y284</f>
        <v>0</v>
      </c>
      <c r="O296" s="387" t="s">
        <v>27</v>
      </c>
      <c r="P296" s="383">
        <f>W284</f>
        <v>0</v>
      </c>
      <c r="Q296" s="382">
        <f>Y288</f>
        <v>0</v>
      </c>
      <c r="R296" s="387" t="s">
        <v>27</v>
      </c>
      <c r="S296" s="383">
        <f>W288</f>
        <v>0</v>
      </c>
      <c r="T296" s="531">
        <f>Y292</f>
        <v>0</v>
      </c>
      <c r="U296" s="532" t="s">
        <v>27</v>
      </c>
      <c r="V296" s="326">
        <f>W292</f>
        <v>0</v>
      </c>
      <c r="W296" s="382"/>
      <c r="X296" s="387"/>
      <c r="Y296" s="383"/>
      <c r="Z296" s="382"/>
      <c r="AA296" s="359" t="s">
        <v>27</v>
      </c>
      <c r="AB296" s="383"/>
      <c r="AC296" s="382"/>
      <c r="AD296" s="387" t="s">
        <v>27</v>
      </c>
      <c r="AE296" s="383"/>
      <c r="AF296" s="382"/>
      <c r="AG296" s="387" t="s">
        <v>27</v>
      </c>
      <c r="AH296" s="383"/>
      <c r="AI296" s="382">
        <f>E295+H295+K295+N295+Q295+AF295+T295+W295+Z295+AC295</f>
        <v>0</v>
      </c>
      <c r="AJ296" s="387" t="s">
        <v>27</v>
      </c>
      <c r="AK296" s="383">
        <f>G295+J295+M295+P295+S295+AH295+V295+Y295+AB295+AE295</f>
        <v>0</v>
      </c>
      <c r="AL296" s="382">
        <f>E296+H296+K296+N296+Q296+AF296+T296+W296+Z296+AC296+AF296</f>
        <v>0</v>
      </c>
      <c r="AM296" s="387" t="s">
        <v>27</v>
      </c>
      <c r="AN296" s="383">
        <f>G296+J296+M296+P296+S296+AH296+V296+Y296+AB296+AE296+AH296</f>
        <v>0</v>
      </c>
      <c r="AO296" s="358"/>
      <c r="AP296" s="360"/>
      <c r="AQ296" s="9"/>
      <c r="AR296" s="10"/>
      <c r="AS296" s="382"/>
      <c r="AT296" s="383"/>
      <c r="AU296" s="386"/>
      <c r="AV296" s="382"/>
      <c r="AW296" s="383"/>
      <c r="AY296" s="354"/>
      <c r="AZ296" s="354"/>
    </row>
    <row r="297" spans="1:52" ht="9" hidden="1" customHeight="1">
      <c r="A297" s="353"/>
      <c r="B297" s="393"/>
      <c r="C297" s="419" t="e">
        <f>VLOOKUP(A297,MLIST,3,TRUE)&amp;"　"&amp;VLOOKUP(A297,MLIST,4,TRUE)</f>
        <v>#REF!</v>
      </c>
      <c r="D297" s="420" t="e">
        <f>VLOOKUP(A297,MLIST,5,TRUE)</f>
        <v>#REF!</v>
      </c>
      <c r="E297" s="382"/>
      <c r="F297" s="387"/>
      <c r="G297" s="383"/>
      <c r="H297" s="382"/>
      <c r="I297" s="387"/>
      <c r="J297" s="383"/>
      <c r="K297" s="382"/>
      <c r="L297" s="387"/>
      <c r="M297" s="383"/>
      <c r="N297" s="382"/>
      <c r="O297" s="387"/>
      <c r="P297" s="383"/>
      <c r="Q297" s="382"/>
      <c r="R297" s="387"/>
      <c r="S297" s="383"/>
      <c r="T297" s="531"/>
      <c r="U297" s="532"/>
      <c r="V297" s="326"/>
      <c r="W297" s="382"/>
      <c r="X297" s="387"/>
      <c r="Y297" s="383"/>
      <c r="Z297" s="382"/>
      <c r="AA297" s="359"/>
      <c r="AB297" s="383"/>
      <c r="AC297" s="382"/>
      <c r="AD297" s="387"/>
      <c r="AE297" s="383"/>
      <c r="AF297" s="382"/>
      <c r="AG297" s="387"/>
      <c r="AH297" s="383"/>
      <c r="AI297" s="382"/>
      <c r="AJ297" s="387"/>
      <c r="AK297" s="383"/>
      <c r="AL297" s="382"/>
      <c r="AM297" s="387"/>
      <c r="AN297" s="383"/>
      <c r="AO297" s="358"/>
      <c r="AP297" s="360"/>
      <c r="AQ297" s="9"/>
      <c r="AR297" s="10"/>
      <c r="AS297" s="382"/>
      <c r="AT297" s="383"/>
      <c r="AU297" s="386"/>
      <c r="AV297" s="382"/>
      <c r="AW297" s="383"/>
      <c r="AY297" s="353"/>
      <c r="AZ297" s="353"/>
    </row>
    <row r="298" spans="1:52" ht="9" hidden="1" customHeight="1">
      <c r="A298" s="354"/>
      <c r="B298" s="394"/>
      <c r="C298" s="400"/>
      <c r="D298" s="402"/>
      <c r="E298" s="27"/>
      <c r="F298" s="28"/>
      <c r="G298" s="29"/>
      <c r="H298" s="27"/>
      <c r="I298" s="28"/>
      <c r="J298" s="29"/>
      <c r="K298" s="27"/>
      <c r="L298" s="28"/>
      <c r="M298" s="29"/>
      <c r="N298" s="27"/>
      <c r="O298" s="28"/>
      <c r="P298" s="29"/>
      <c r="Q298" s="27"/>
      <c r="R298" s="28"/>
      <c r="S298" s="29"/>
      <c r="T298" s="149"/>
      <c r="U298" s="150"/>
      <c r="V298" s="151"/>
      <c r="W298" s="27"/>
      <c r="X298" s="28"/>
      <c r="Y298" s="29"/>
      <c r="Z298" s="27"/>
      <c r="AA298" s="31"/>
      <c r="AB298" s="29"/>
      <c r="AC298" s="27"/>
      <c r="AD298" s="28"/>
      <c r="AE298" s="29"/>
      <c r="AF298" s="27"/>
      <c r="AG298" s="28"/>
      <c r="AH298" s="29"/>
      <c r="AI298" s="27"/>
      <c r="AJ298" s="28"/>
      <c r="AK298" s="29"/>
      <c r="AL298" s="366">
        <f>AL296-AN296</f>
        <v>0</v>
      </c>
      <c r="AM298" s="367"/>
      <c r="AN298" s="368"/>
      <c r="AO298" s="378"/>
      <c r="AP298" s="379"/>
      <c r="AQ298" s="9"/>
      <c r="AR298" s="10"/>
      <c r="AS298" s="384"/>
      <c r="AT298" s="385"/>
      <c r="AU298" s="354"/>
      <c r="AV298" s="384"/>
      <c r="AW298" s="385"/>
      <c r="AY298" s="354"/>
      <c r="AZ298" s="354"/>
    </row>
    <row r="299" spans="1:52" ht="9" hidden="1" customHeight="1">
      <c r="A299" s="353"/>
      <c r="B299" s="369">
        <v>8</v>
      </c>
      <c r="C299" s="403" t="e">
        <f>VLOOKUP(A299,MLIST,3,TRUE)&amp;"　"&amp;VLOOKUP(A299,MLIST,4,TRUE)</f>
        <v>#REF!</v>
      </c>
      <c r="D299" s="405" t="e">
        <f>VLOOKUP(A299,MLIST,5,TRUE)</f>
        <v>#REF!</v>
      </c>
      <c r="E299" s="21">
        <f>IF(E300&gt;G300,1,0)</f>
        <v>0</v>
      </c>
      <c r="F299" s="22"/>
      <c r="G299" s="23">
        <f>IF(G300&gt;E300,1,0)</f>
        <v>0</v>
      </c>
      <c r="H299" s="21">
        <f>IF(H300&gt;J300,1,0)</f>
        <v>0</v>
      </c>
      <c r="I299" s="22"/>
      <c r="J299" s="23">
        <f>IF(J300&gt;H300,1,0)</f>
        <v>0</v>
      </c>
      <c r="K299" s="21">
        <f>IF(K300&gt;M300,1,0)</f>
        <v>0</v>
      </c>
      <c r="L299" s="22"/>
      <c r="M299" s="23">
        <f>IF(M300&gt;K300,1,0)</f>
        <v>0</v>
      </c>
      <c r="N299" s="21">
        <f>IF(N300&gt;P300,1,0)</f>
        <v>0</v>
      </c>
      <c r="O299" s="22"/>
      <c r="P299" s="23">
        <f>IF(P300&gt;N300,1,0)</f>
        <v>0</v>
      </c>
      <c r="Q299" s="21">
        <f>IF(Q300&gt;S300,1,0)</f>
        <v>0</v>
      </c>
      <c r="R299" s="22"/>
      <c r="S299" s="23">
        <f>IF(S300&gt;Q300,1,0)</f>
        <v>0</v>
      </c>
      <c r="T299" s="146">
        <f>IF(T300&gt;V300,1,0)</f>
        <v>0</v>
      </c>
      <c r="U299" s="147"/>
      <c r="V299" s="148">
        <f>IF(V300&gt;T300,1,0)</f>
        <v>0</v>
      </c>
      <c r="W299" s="21">
        <f>IF(W300&gt;Y300,1,0)</f>
        <v>0</v>
      </c>
      <c r="X299" s="22"/>
      <c r="Y299" s="23">
        <f>IF(Y300&gt;W300,1,0)</f>
        <v>0</v>
      </c>
      <c r="Z299" s="21">
        <f>IF(Z300&gt;AB300,1,0)</f>
        <v>0</v>
      </c>
      <c r="AA299" s="22"/>
      <c r="AB299" s="23">
        <f>IF(AB300&gt;Z300,1,0)</f>
        <v>0</v>
      </c>
      <c r="AC299" s="21">
        <f>IF(AC300&gt;AE300,1,0)</f>
        <v>0</v>
      </c>
      <c r="AD299" s="22"/>
      <c r="AE299" s="23">
        <f>IF(AE300&gt;AC300,1,0)</f>
        <v>0</v>
      </c>
      <c r="AF299" s="21">
        <f>IF(AF300&gt;AH300,1,0)</f>
        <v>0</v>
      </c>
      <c r="AG299" s="22"/>
      <c r="AH299" s="23">
        <f>IF(AH300&gt;AF300,1,0)</f>
        <v>0</v>
      </c>
      <c r="AI299" s="21"/>
      <c r="AJ299" s="22"/>
      <c r="AK299" s="23"/>
      <c r="AL299" s="21"/>
      <c r="AM299" s="22"/>
      <c r="AN299" s="23"/>
      <c r="AO299" s="376"/>
      <c r="AP299" s="377"/>
      <c r="AQ299" s="9"/>
      <c r="AR299" s="10"/>
      <c r="AS299" s="380"/>
      <c r="AT299" s="381"/>
      <c r="AU299" s="353"/>
      <c r="AV299" s="380"/>
      <c r="AW299" s="381"/>
      <c r="AY299" s="353"/>
      <c r="AZ299" s="353"/>
    </row>
    <row r="300" spans="1:52" ht="9" hidden="1" customHeight="1">
      <c r="A300" s="354"/>
      <c r="B300" s="370"/>
      <c r="C300" s="404"/>
      <c r="D300" s="406"/>
      <c r="E300" s="358">
        <f>AB272</f>
        <v>0</v>
      </c>
      <c r="F300" s="359" t="s">
        <v>27</v>
      </c>
      <c r="G300" s="360">
        <f>Z272</f>
        <v>0</v>
      </c>
      <c r="H300" s="358">
        <f>AB276</f>
        <v>0</v>
      </c>
      <c r="I300" s="359" t="s">
        <v>27</v>
      </c>
      <c r="J300" s="360">
        <f>Z276</f>
        <v>0</v>
      </c>
      <c r="K300" s="358">
        <f>AB280</f>
        <v>0</v>
      </c>
      <c r="L300" s="359" t="s">
        <v>27</v>
      </c>
      <c r="M300" s="360">
        <f>Z280</f>
        <v>0</v>
      </c>
      <c r="N300" s="358">
        <f>AB284</f>
        <v>0</v>
      </c>
      <c r="O300" s="359" t="s">
        <v>27</v>
      </c>
      <c r="P300" s="360">
        <f>Z284</f>
        <v>0</v>
      </c>
      <c r="Q300" s="358">
        <f>AB288</f>
        <v>0</v>
      </c>
      <c r="R300" s="359" t="s">
        <v>27</v>
      </c>
      <c r="S300" s="360">
        <f>Z288</f>
        <v>0</v>
      </c>
      <c r="T300" s="531">
        <f>AB292</f>
        <v>0</v>
      </c>
      <c r="U300" s="532" t="s">
        <v>27</v>
      </c>
      <c r="V300" s="326">
        <f>Z292</f>
        <v>0</v>
      </c>
      <c r="W300" s="358">
        <f>AB296</f>
        <v>0</v>
      </c>
      <c r="X300" s="359" t="s">
        <v>27</v>
      </c>
      <c r="Y300" s="360">
        <f>Z296</f>
        <v>0</v>
      </c>
      <c r="Z300" s="358"/>
      <c r="AA300" s="359"/>
      <c r="AB300" s="360"/>
      <c r="AC300" s="358"/>
      <c r="AD300" s="359" t="s">
        <v>27</v>
      </c>
      <c r="AE300" s="360"/>
      <c r="AF300" s="358"/>
      <c r="AG300" s="359" t="s">
        <v>27</v>
      </c>
      <c r="AH300" s="360"/>
      <c r="AI300" s="358">
        <f>E299+H299+K299+N299+Q299+AF299+T299+W299+Z299+AC299</f>
        <v>0</v>
      </c>
      <c r="AJ300" s="359" t="s">
        <v>27</v>
      </c>
      <c r="AK300" s="360">
        <f>G299+J299+M299+P299+S299+AH299+V299+Y299+AB299+AE299</f>
        <v>0</v>
      </c>
      <c r="AL300" s="358">
        <f>E300+H300+K300+N300+Q300+AF300+T300+W300+Z300+AC300+AF300</f>
        <v>0</v>
      </c>
      <c r="AM300" s="359" t="s">
        <v>27</v>
      </c>
      <c r="AN300" s="360">
        <f>G300+J300+M300+P300+S300+AH300+V300+Y300+AB300+AE300+AH300</f>
        <v>0</v>
      </c>
      <c r="AO300" s="358"/>
      <c r="AP300" s="360"/>
      <c r="AQ300" s="9"/>
      <c r="AR300" s="10"/>
      <c r="AS300" s="382"/>
      <c r="AT300" s="383"/>
      <c r="AU300" s="386"/>
      <c r="AV300" s="382"/>
      <c r="AW300" s="383"/>
      <c r="AY300" s="354"/>
      <c r="AZ300" s="354"/>
    </row>
    <row r="301" spans="1:52" ht="9" hidden="1" customHeight="1">
      <c r="A301" s="353"/>
      <c r="B301" s="370"/>
      <c r="C301" s="419" t="e">
        <f>VLOOKUP(A301,MLIST,3,TRUE)&amp;"　"&amp;VLOOKUP(A301,MLIST,4,TRUE)</f>
        <v>#REF!</v>
      </c>
      <c r="D301" s="420" t="e">
        <f>VLOOKUP(A301,MLIST,5,TRUE)</f>
        <v>#REF!</v>
      </c>
      <c r="E301" s="358"/>
      <c r="F301" s="359"/>
      <c r="G301" s="360"/>
      <c r="H301" s="358"/>
      <c r="I301" s="359"/>
      <c r="J301" s="360"/>
      <c r="K301" s="358"/>
      <c r="L301" s="359"/>
      <c r="M301" s="360"/>
      <c r="N301" s="358"/>
      <c r="O301" s="359"/>
      <c r="P301" s="360"/>
      <c r="Q301" s="358"/>
      <c r="R301" s="359"/>
      <c r="S301" s="360"/>
      <c r="T301" s="531"/>
      <c r="U301" s="532"/>
      <c r="V301" s="326"/>
      <c r="W301" s="358"/>
      <c r="X301" s="359"/>
      <c r="Y301" s="360"/>
      <c r="Z301" s="358"/>
      <c r="AA301" s="359"/>
      <c r="AB301" s="360"/>
      <c r="AC301" s="358"/>
      <c r="AD301" s="359"/>
      <c r="AE301" s="360"/>
      <c r="AF301" s="358"/>
      <c r="AG301" s="359"/>
      <c r="AH301" s="360"/>
      <c r="AI301" s="358"/>
      <c r="AJ301" s="359"/>
      <c r="AK301" s="360"/>
      <c r="AL301" s="358"/>
      <c r="AM301" s="359"/>
      <c r="AN301" s="360"/>
      <c r="AO301" s="358"/>
      <c r="AP301" s="360"/>
      <c r="AQ301" s="9"/>
      <c r="AR301" s="10"/>
      <c r="AS301" s="382"/>
      <c r="AT301" s="383"/>
      <c r="AU301" s="386"/>
      <c r="AV301" s="382"/>
      <c r="AW301" s="383"/>
      <c r="AY301" s="353"/>
      <c r="AZ301" s="353"/>
    </row>
    <row r="302" spans="1:52" ht="9" hidden="1" customHeight="1">
      <c r="A302" s="354"/>
      <c r="B302" s="371"/>
      <c r="C302" s="400"/>
      <c r="D302" s="402"/>
      <c r="E302" s="30"/>
      <c r="F302" s="31"/>
      <c r="G302" s="32"/>
      <c r="H302" s="30"/>
      <c r="I302" s="31"/>
      <c r="J302" s="32"/>
      <c r="K302" s="30"/>
      <c r="L302" s="31"/>
      <c r="M302" s="32"/>
      <c r="N302" s="30"/>
      <c r="O302" s="31"/>
      <c r="P302" s="32"/>
      <c r="Q302" s="30"/>
      <c r="R302" s="31"/>
      <c r="S302" s="32"/>
      <c r="T302" s="149"/>
      <c r="U302" s="150"/>
      <c r="V302" s="151"/>
      <c r="W302" s="30"/>
      <c r="X302" s="31"/>
      <c r="Y302" s="32"/>
      <c r="Z302" s="30"/>
      <c r="AA302" s="31"/>
      <c r="AB302" s="32"/>
      <c r="AC302" s="30"/>
      <c r="AD302" s="31"/>
      <c r="AE302" s="32"/>
      <c r="AF302" s="30"/>
      <c r="AG302" s="31"/>
      <c r="AH302" s="32"/>
      <c r="AI302" s="30"/>
      <c r="AJ302" s="31"/>
      <c r="AK302" s="32"/>
      <c r="AL302" s="355">
        <f>AL300-AN300</f>
        <v>0</v>
      </c>
      <c r="AM302" s="356"/>
      <c r="AN302" s="357"/>
      <c r="AO302" s="378"/>
      <c r="AP302" s="379"/>
      <c r="AQ302" s="9"/>
      <c r="AR302" s="10"/>
      <c r="AS302" s="384"/>
      <c r="AT302" s="385"/>
      <c r="AU302" s="354"/>
      <c r="AV302" s="384"/>
      <c r="AW302" s="385"/>
      <c r="AY302" s="354"/>
      <c r="AZ302" s="354"/>
    </row>
    <row r="303" spans="1:52" ht="9" hidden="1" customHeight="1">
      <c r="A303" s="416"/>
      <c r="B303" s="392">
        <v>9</v>
      </c>
      <c r="C303" s="403" t="e">
        <f>VLOOKUP(A303,MLIST,3,TRUE)&amp;"　"&amp;VLOOKUP(A303,MLIST,4,TRUE)</f>
        <v>#REF!</v>
      </c>
      <c r="D303" s="405" t="e">
        <f>VLOOKUP(A303,MLIST,5,TRUE)</f>
        <v>#REF!</v>
      </c>
      <c r="E303" s="21">
        <f>IF(E304&gt;G304,1,0)</f>
        <v>0</v>
      </c>
      <c r="F303" s="22"/>
      <c r="G303" s="23">
        <f>IF(G304&gt;E304,1,0)</f>
        <v>0</v>
      </c>
      <c r="H303" s="21">
        <f>IF(H304&gt;J304,1,0)</f>
        <v>0</v>
      </c>
      <c r="I303" s="22"/>
      <c r="J303" s="23">
        <f>IF(J304&gt;H304,1,0)</f>
        <v>0</v>
      </c>
      <c r="K303" s="21">
        <f>IF(K304&gt;M304,1,0)</f>
        <v>0</v>
      </c>
      <c r="L303" s="22"/>
      <c r="M303" s="23">
        <f>IF(M304&gt;K304,1,0)</f>
        <v>0</v>
      </c>
      <c r="N303" s="21">
        <f>IF(N304&gt;P304,1,0)</f>
        <v>0</v>
      </c>
      <c r="O303" s="22"/>
      <c r="P303" s="23">
        <f>IF(P304&gt;N304,1,0)</f>
        <v>0</v>
      </c>
      <c r="Q303" s="21">
        <f>IF(Q304&gt;S304,1,0)</f>
        <v>0</v>
      </c>
      <c r="R303" s="22"/>
      <c r="S303" s="23">
        <f>IF(S304&gt;Q304,1,0)</f>
        <v>0</v>
      </c>
      <c r="T303" s="146">
        <f>IF(T304&gt;V304,1,0)</f>
        <v>0</v>
      </c>
      <c r="U303" s="147"/>
      <c r="V303" s="148">
        <f>IF(V304&gt;T304,1,0)</f>
        <v>0</v>
      </c>
      <c r="W303" s="21">
        <f>IF(W304&gt;Y304,1,0)</f>
        <v>0</v>
      </c>
      <c r="X303" s="22"/>
      <c r="Y303" s="23">
        <f>IF(Y304&gt;W304,1,0)</f>
        <v>0</v>
      </c>
      <c r="Z303" s="21">
        <f>IF(Z304&gt;AB304,1,0)</f>
        <v>0</v>
      </c>
      <c r="AA303" s="22"/>
      <c r="AB303" s="23">
        <f>IF(AB304&gt;Z304,1,0)</f>
        <v>0</v>
      </c>
      <c r="AC303" s="21">
        <f>IF(AC304&gt;AE304,1,0)</f>
        <v>0</v>
      </c>
      <c r="AD303" s="22"/>
      <c r="AE303" s="23">
        <f>IF(AE304&gt;AC304,1,0)</f>
        <v>0</v>
      </c>
      <c r="AF303" s="21">
        <f>IF(AF304&gt;AH304,1,0)</f>
        <v>0</v>
      </c>
      <c r="AG303" s="22"/>
      <c r="AH303" s="23">
        <f>IF(AH304&gt;AF304,1,0)</f>
        <v>0</v>
      </c>
      <c r="AI303" s="21"/>
      <c r="AJ303" s="22"/>
      <c r="AK303" s="23"/>
      <c r="AL303" s="24"/>
      <c r="AM303" s="25"/>
      <c r="AN303" s="26"/>
      <c r="AO303" s="376"/>
      <c r="AP303" s="377"/>
      <c r="AQ303" s="9"/>
      <c r="AR303" s="10"/>
      <c r="AS303" s="380"/>
      <c r="AT303" s="381"/>
      <c r="AU303" s="353"/>
      <c r="AV303" s="380"/>
      <c r="AW303" s="381"/>
      <c r="AY303" s="416"/>
      <c r="AZ303" s="416"/>
    </row>
    <row r="304" spans="1:52" ht="9" hidden="1" customHeight="1">
      <c r="A304" s="417"/>
      <c r="B304" s="393"/>
      <c r="C304" s="399"/>
      <c r="D304" s="401"/>
      <c r="E304" s="382">
        <f>AE272</f>
        <v>0</v>
      </c>
      <c r="F304" s="387" t="s">
        <v>27</v>
      </c>
      <c r="G304" s="383">
        <f>AC272</f>
        <v>0</v>
      </c>
      <c r="H304" s="382">
        <f>AE276</f>
        <v>0</v>
      </c>
      <c r="I304" s="387" t="s">
        <v>27</v>
      </c>
      <c r="J304" s="383">
        <f>AC276</f>
        <v>0</v>
      </c>
      <c r="K304" s="382">
        <f>AE280</f>
        <v>0</v>
      </c>
      <c r="L304" s="387" t="s">
        <v>27</v>
      </c>
      <c r="M304" s="383">
        <f>AC280</f>
        <v>0</v>
      </c>
      <c r="N304" s="382">
        <f>AE284</f>
        <v>0</v>
      </c>
      <c r="O304" s="387" t="s">
        <v>27</v>
      </c>
      <c r="P304" s="383">
        <f>AC284</f>
        <v>0</v>
      </c>
      <c r="Q304" s="382">
        <f>AE288</f>
        <v>0</v>
      </c>
      <c r="R304" s="387" t="s">
        <v>27</v>
      </c>
      <c r="S304" s="383">
        <f>AC288</f>
        <v>0</v>
      </c>
      <c r="T304" s="531">
        <f>AE292</f>
        <v>0</v>
      </c>
      <c r="U304" s="532" t="s">
        <v>27</v>
      </c>
      <c r="V304" s="326">
        <f>AC292</f>
        <v>0</v>
      </c>
      <c r="W304" s="382">
        <f>AE296</f>
        <v>0</v>
      </c>
      <c r="X304" s="387" t="s">
        <v>27</v>
      </c>
      <c r="Y304" s="383">
        <f>AC296</f>
        <v>0</v>
      </c>
      <c r="Z304" s="382">
        <f>AE300</f>
        <v>0</v>
      </c>
      <c r="AA304" s="359" t="s">
        <v>27</v>
      </c>
      <c r="AB304" s="383">
        <f>AC300</f>
        <v>0</v>
      </c>
      <c r="AC304" s="382"/>
      <c r="AD304" s="387"/>
      <c r="AE304" s="383"/>
      <c r="AF304" s="382"/>
      <c r="AG304" s="387" t="s">
        <v>27</v>
      </c>
      <c r="AH304" s="383"/>
      <c r="AI304" s="382">
        <f>E303+H303+K303+N303+Q303+AF303+T303+W303+Z303+AC303</f>
        <v>0</v>
      </c>
      <c r="AJ304" s="387" t="s">
        <v>27</v>
      </c>
      <c r="AK304" s="383">
        <f>G303+J303+M303+P303+S303+AH303+V303+Y303+AB303+AE303</f>
        <v>0</v>
      </c>
      <c r="AL304" s="382">
        <f>E304+H304+K304+N304+Q304+AF304+T304+W304+Z304+AC304+AF304</f>
        <v>0</v>
      </c>
      <c r="AM304" s="387" t="s">
        <v>27</v>
      </c>
      <c r="AN304" s="383">
        <f>G304+J304+M304+P304+S304+AH304+V304+Y304+AB304+AE304+AH304</f>
        <v>0</v>
      </c>
      <c r="AO304" s="358"/>
      <c r="AP304" s="360"/>
      <c r="AQ304" s="9"/>
      <c r="AR304" s="10"/>
      <c r="AS304" s="382"/>
      <c r="AT304" s="383"/>
      <c r="AU304" s="386"/>
      <c r="AV304" s="382"/>
      <c r="AW304" s="383"/>
      <c r="AY304" s="417"/>
      <c r="AZ304" s="417"/>
    </row>
    <row r="305" spans="1:52" ht="9" hidden="1" customHeight="1">
      <c r="A305" s="417"/>
      <c r="B305" s="393"/>
      <c r="C305" s="399"/>
      <c r="D305" s="401"/>
      <c r="E305" s="382"/>
      <c r="F305" s="387"/>
      <c r="G305" s="383"/>
      <c r="H305" s="382"/>
      <c r="I305" s="387"/>
      <c r="J305" s="383"/>
      <c r="K305" s="382"/>
      <c r="L305" s="387"/>
      <c r="M305" s="383"/>
      <c r="N305" s="382"/>
      <c r="O305" s="387"/>
      <c r="P305" s="383"/>
      <c r="Q305" s="382"/>
      <c r="R305" s="387"/>
      <c r="S305" s="383"/>
      <c r="T305" s="531"/>
      <c r="U305" s="532"/>
      <c r="V305" s="326"/>
      <c r="W305" s="382"/>
      <c r="X305" s="387"/>
      <c r="Y305" s="383"/>
      <c r="Z305" s="382"/>
      <c r="AA305" s="359"/>
      <c r="AB305" s="383"/>
      <c r="AC305" s="382"/>
      <c r="AD305" s="387"/>
      <c r="AE305" s="383"/>
      <c r="AF305" s="382"/>
      <c r="AG305" s="387"/>
      <c r="AH305" s="383"/>
      <c r="AI305" s="382"/>
      <c r="AJ305" s="387"/>
      <c r="AK305" s="383"/>
      <c r="AL305" s="382"/>
      <c r="AM305" s="387"/>
      <c r="AN305" s="383"/>
      <c r="AO305" s="358"/>
      <c r="AP305" s="360"/>
      <c r="AQ305" s="9"/>
      <c r="AR305" s="10"/>
      <c r="AS305" s="382"/>
      <c r="AT305" s="383"/>
      <c r="AU305" s="386"/>
      <c r="AV305" s="382"/>
      <c r="AW305" s="383"/>
      <c r="AY305" s="417"/>
      <c r="AZ305" s="417"/>
    </row>
    <row r="306" spans="1:52" ht="9" hidden="1" customHeight="1">
      <c r="A306" s="418"/>
      <c r="B306" s="394"/>
      <c r="C306" s="400"/>
      <c r="D306" s="402"/>
      <c r="E306" s="27"/>
      <c r="F306" s="28"/>
      <c r="G306" s="29"/>
      <c r="H306" s="27"/>
      <c r="I306" s="28"/>
      <c r="J306" s="29"/>
      <c r="K306" s="27"/>
      <c r="L306" s="28"/>
      <c r="M306" s="29"/>
      <c r="N306" s="27"/>
      <c r="O306" s="28"/>
      <c r="P306" s="29"/>
      <c r="Q306" s="27"/>
      <c r="R306" s="28"/>
      <c r="S306" s="29"/>
      <c r="T306" s="149"/>
      <c r="U306" s="150"/>
      <c r="V306" s="151"/>
      <c r="W306" s="27"/>
      <c r="X306" s="28"/>
      <c r="Y306" s="29"/>
      <c r="Z306" s="27"/>
      <c r="AA306" s="31"/>
      <c r="AB306" s="29"/>
      <c r="AC306" s="27"/>
      <c r="AD306" s="28"/>
      <c r="AE306" s="29"/>
      <c r="AF306" s="27"/>
      <c r="AG306" s="28"/>
      <c r="AH306" s="29"/>
      <c r="AI306" s="27"/>
      <c r="AJ306" s="28"/>
      <c r="AK306" s="29"/>
      <c r="AL306" s="366">
        <f>AL304-AN304</f>
        <v>0</v>
      </c>
      <c r="AM306" s="367"/>
      <c r="AN306" s="368"/>
      <c r="AO306" s="378"/>
      <c r="AP306" s="379"/>
      <c r="AQ306" s="9"/>
      <c r="AR306" s="10"/>
      <c r="AS306" s="384"/>
      <c r="AT306" s="385"/>
      <c r="AU306" s="354"/>
      <c r="AV306" s="384"/>
      <c r="AW306" s="385"/>
      <c r="AY306" s="418"/>
      <c r="AZ306" s="418"/>
    </row>
    <row r="307" spans="1:52" ht="9" hidden="1" customHeight="1">
      <c r="A307" s="416"/>
      <c r="B307" s="392">
        <v>10</v>
      </c>
      <c r="C307" s="403" t="e">
        <f>VLOOKUP(A307,MLIST,3,TRUE)&amp;"　"&amp;VLOOKUP(A307,MLIST,4,TRUE)</f>
        <v>#REF!</v>
      </c>
      <c r="D307" s="405" t="e">
        <f>VLOOKUP(A307,MLIST,5,TRUE)</f>
        <v>#REF!</v>
      </c>
      <c r="E307" s="21">
        <f>IF(E308&gt;G308,1,0)</f>
        <v>0</v>
      </c>
      <c r="F307" s="22"/>
      <c r="G307" s="23">
        <f>IF(G308&gt;E308,1,0)</f>
        <v>0</v>
      </c>
      <c r="H307" s="21">
        <f>IF(H308&gt;J308,1,0)</f>
        <v>0</v>
      </c>
      <c r="I307" s="22"/>
      <c r="J307" s="23">
        <f>IF(J308&gt;H308,1,0)</f>
        <v>0</v>
      </c>
      <c r="K307" s="21">
        <f>IF(K308&gt;M308,1,0)</f>
        <v>0</v>
      </c>
      <c r="L307" s="22"/>
      <c r="M307" s="23">
        <f>IF(M308&gt;K308,1,0)</f>
        <v>0</v>
      </c>
      <c r="N307" s="21">
        <f>IF(N308&gt;P308,1,0)</f>
        <v>0</v>
      </c>
      <c r="O307" s="22"/>
      <c r="P307" s="23">
        <f>IF(P308&gt;N308,1,0)</f>
        <v>0</v>
      </c>
      <c r="Q307" s="21">
        <f>IF(Q308&gt;S308,1,0)</f>
        <v>0</v>
      </c>
      <c r="R307" s="22"/>
      <c r="S307" s="23">
        <f>IF(S308&gt;Q308,1,0)</f>
        <v>0</v>
      </c>
      <c r="T307" s="146">
        <f>IF(T308&gt;V308,1,0)</f>
        <v>0</v>
      </c>
      <c r="U307" s="147"/>
      <c r="V307" s="148">
        <f>IF(V308&gt;T308,1,0)</f>
        <v>0</v>
      </c>
      <c r="W307" s="21">
        <f>IF(W308&gt;Y308,1,0)</f>
        <v>0</v>
      </c>
      <c r="X307" s="22"/>
      <c r="Y307" s="23">
        <f>IF(Y308&gt;W308,1,0)</f>
        <v>0</v>
      </c>
      <c r="Z307" s="21">
        <f>IF(Z308&gt;AB308,1,0)</f>
        <v>0</v>
      </c>
      <c r="AA307" s="22"/>
      <c r="AB307" s="23">
        <f>IF(AB308&gt;Z308,1,0)</f>
        <v>0</v>
      </c>
      <c r="AC307" s="21">
        <f>IF(AC308&gt;AE308,1,0)</f>
        <v>0</v>
      </c>
      <c r="AD307" s="22"/>
      <c r="AE307" s="23">
        <f>IF(AE308&gt;AC308,1,0)</f>
        <v>0</v>
      </c>
      <c r="AF307" s="21">
        <f>IF(AF308&gt;AH308,1,0)</f>
        <v>0</v>
      </c>
      <c r="AG307" s="22"/>
      <c r="AH307" s="23">
        <f>IF(AH308&gt;AF308,1,0)</f>
        <v>0</v>
      </c>
      <c r="AI307" s="21"/>
      <c r="AJ307" s="22"/>
      <c r="AK307" s="23"/>
      <c r="AL307" s="24"/>
      <c r="AM307" s="25"/>
      <c r="AN307" s="26"/>
      <c r="AO307" s="376"/>
      <c r="AP307" s="377"/>
      <c r="AQ307" s="9"/>
      <c r="AR307" s="10"/>
      <c r="AS307" s="380"/>
      <c r="AT307" s="381"/>
      <c r="AU307" s="353"/>
      <c r="AV307" s="380"/>
      <c r="AW307" s="381"/>
      <c r="AY307" s="416"/>
      <c r="AZ307" s="416"/>
    </row>
    <row r="308" spans="1:52" ht="9" hidden="1" customHeight="1">
      <c r="A308" s="417"/>
      <c r="B308" s="393"/>
      <c r="C308" s="399"/>
      <c r="D308" s="401"/>
      <c r="E308" s="382">
        <f>AH272</f>
        <v>0</v>
      </c>
      <c r="F308" s="387" t="s">
        <v>27</v>
      </c>
      <c r="G308" s="383">
        <f>AF272</f>
        <v>0</v>
      </c>
      <c r="H308" s="382">
        <f>AH276</f>
        <v>0</v>
      </c>
      <c r="I308" s="387" t="s">
        <v>27</v>
      </c>
      <c r="J308" s="383">
        <f>AF276</f>
        <v>0</v>
      </c>
      <c r="K308" s="382">
        <f>AH280</f>
        <v>0</v>
      </c>
      <c r="L308" s="387" t="s">
        <v>27</v>
      </c>
      <c r="M308" s="383">
        <f>AF280</f>
        <v>0</v>
      </c>
      <c r="N308" s="382">
        <f>AH284</f>
        <v>0</v>
      </c>
      <c r="O308" s="387" t="s">
        <v>27</v>
      </c>
      <c r="P308" s="383">
        <f>AF284</f>
        <v>0</v>
      </c>
      <c r="Q308" s="382">
        <f>AH288</f>
        <v>0</v>
      </c>
      <c r="R308" s="387" t="s">
        <v>27</v>
      </c>
      <c r="S308" s="383">
        <f>AF304</f>
        <v>0</v>
      </c>
      <c r="T308" s="531">
        <f>AH292</f>
        <v>0</v>
      </c>
      <c r="U308" s="532" t="s">
        <v>27</v>
      </c>
      <c r="V308" s="326">
        <f>AF292</f>
        <v>0</v>
      </c>
      <c r="W308" s="382">
        <f>AH296</f>
        <v>0</v>
      </c>
      <c r="X308" s="387" t="s">
        <v>27</v>
      </c>
      <c r="Y308" s="383">
        <f>AF296</f>
        <v>0</v>
      </c>
      <c r="Z308" s="382">
        <f>AH300</f>
        <v>0</v>
      </c>
      <c r="AA308" s="359" t="s">
        <v>27</v>
      </c>
      <c r="AB308" s="383">
        <f>AF300</f>
        <v>0</v>
      </c>
      <c r="AC308" s="382">
        <f>AH304</f>
        <v>0</v>
      </c>
      <c r="AD308" s="387" t="s">
        <v>27</v>
      </c>
      <c r="AE308" s="383">
        <f>AF304</f>
        <v>0</v>
      </c>
      <c r="AF308" s="382"/>
      <c r="AG308" s="387"/>
      <c r="AH308" s="383"/>
      <c r="AI308" s="382">
        <f>E307+H307+K307+N307+Q307+AF307+T307+W307+Z307+AC307</f>
        <v>0</v>
      </c>
      <c r="AJ308" s="387" t="s">
        <v>27</v>
      </c>
      <c r="AK308" s="383">
        <f>G307+J307+M307+P307+S307+AH307+V307+Y307+AB307+AE307</f>
        <v>0</v>
      </c>
      <c r="AL308" s="382">
        <f>E308+H308+K308+N308+Q308+AF308+T308+W308+Z308+AC308+AF308</f>
        <v>0</v>
      </c>
      <c r="AM308" s="387" t="s">
        <v>27</v>
      </c>
      <c r="AN308" s="383">
        <f>G308+J308+M308+P308+S308+AH308+V308+Y308+AB308+AE308+AH308</f>
        <v>0</v>
      </c>
      <c r="AO308" s="358"/>
      <c r="AP308" s="360"/>
      <c r="AQ308" s="9"/>
      <c r="AR308" s="10"/>
      <c r="AS308" s="382"/>
      <c r="AT308" s="383"/>
      <c r="AU308" s="386"/>
      <c r="AV308" s="382"/>
      <c r="AW308" s="383"/>
      <c r="AY308" s="417"/>
      <c r="AZ308" s="417"/>
    </row>
    <row r="309" spans="1:52" ht="9" hidden="1" customHeight="1">
      <c r="A309" s="417"/>
      <c r="B309" s="393"/>
      <c r="C309" s="399"/>
      <c r="D309" s="401"/>
      <c r="E309" s="382"/>
      <c r="F309" s="387"/>
      <c r="G309" s="383"/>
      <c r="H309" s="382"/>
      <c r="I309" s="387"/>
      <c r="J309" s="383"/>
      <c r="K309" s="382"/>
      <c r="L309" s="387"/>
      <c r="M309" s="383"/>
      <c r="N309" s="382"/>
      <c r="O309" s="387"/>
      <c r="P309" s="383"/>
      <c r="Q309" s="382"/>
      <c r="R309" s="387"/>
      <c r="S309" s="383"/>
      <c r="T309" s="531"/>
      <c r="U309" s="532"/>
      <c r="V309" s="326"/>
      <c r="W309" s="382"/>
      <c r="X309" s="387"/>
      <c r="Y309" s="383"/>
      <c r="Z309" s="382"/>
      <c r="AA309" s="359"/>
      <c r="AB309" s="383"/>
      <c r="AC309" s="382"/>
      <c r="AD309" s="387"/>
      <c r="AE309" s="383"/>
      <c r="AF309" s="382"/>
      <c r="AG309" s="387"/>
      <c r="AH309" s="383"/>
      <c r="AI309" s="382"/>
      <c r="AJ309" s="387"/>
      <c r="AK309" s="383"/>
      <c r="AL309" s="382"/>
      <c r="AM309" s="387"/>
      <c r="AN309" s="383"/>
      <c r="AO309" s="358"/>
      <c r="AP309" s="360"/>
      <c r="AQ309" s="9"/>
      <c r="AR309" s="10"/>
      <c r="AS309" s="382"/>
      <c r="AT309" s="383"/>
      <c r="AU309" s="386"/>
      <c r="AV309" s="382"/>
      <c r="AW309" s="383"/>
      <c r="AY309" s="417"/>
      <c r="AZ309" s="417"/>
    </row>
    <row r="310" spans="1:52" ht="9" hidden="1" customHeight="1">
      <c r="A310" s="418"/>
      <c r="B310" s="394"/>
      <c r="C310" s="400"/>
      <c r="D310" s="402"/>
      <c r="E310" s="27"/>
      <c r="F310" s="28"/>
      <c r="G310" s="29"/>
      <c r="H310" s="27"/>
      <c r="I310" s="28"/>
      <c r="J310" s="29"/>
      <c r="K310" s="27"/>
      <c r="L310" s="28"/>
      <c r="M310" s="29"/>
      <c r="N310" s="27"/>
      <c r="O310" s="28"/>
      <c r="P310" s="29"/>
      <c r="Q310" s="27"/>
      <c r="R310" s="28"/>
      <c r="S310" s="29"/>
      <c r="T310" s="149"/>
      <c r="U310" s="150"/>
      <c r="V310" s="151"/>
      <c r="W310" s="27"/>
      <c r="X310" s="28"/>
      <c r="Y310" s="29"/>
      <c r="Z310" s="27"/>
      <c r="AA310" s="31"/>
      <c r="AB310" s="29"/>
      <c r="AC310" s="27"/>
      <c r="AD310" s="28"/>
      <c r="AE310" s="29"/>
      <c r="AF310" s="27"/>
      <c r="AG310" s="28"/>
      <c r="AH310" s="29"/>
      <c r="AI310" s="27"/>
      <c r="AJ310" s="28"/>
      <c r="AK310" s="29"/>
      <c r="AL310" s="366">
        <f>AL308-AN308</f>
        <v>0</v>
      </c>
      <c r="AM310" s="367"/>
      <c r="AN310" s="368"/>
      <c r="AO310" s="378"/>
      <c r="AP310" s="379"/>
      <c r="AQ310" s="9"/>
      <c r="AR310" s="10"/>
      <c r="AS310" s="384"/>
      <c r="AT310" s="385"/>
      <c r="AU310" s="354"/>
      <c r="AV310" s="384"/>
      <c r="AW310" s="385"/>
      <c r="AY310" s="418"/>
      <c r="AZ310" s="418"/>
    </row>
    <row r="311" spans="1:52" ht="9" customHeight="1">
      <c r="A311" s="33"/>
      <c r="B311" s="1"/>
      <c r="C311" s="140"/>
      <c r="D311" s="141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"/>
      <c r="U311" s="1"/>
      <c r="V311" s="1"/>
      <c r="W311" s="16"/>
      <c r="X311" s="16"/>
      <c r="Y311" s="16"/>
      <c r="Z311" s="16"/>
      <c r="AA311" s="14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34"/>
      <c r="AM311" s="34"/>
      <c r="AN311" s="34"/>
      <c r="AO311" s="16"/>
      <c r="AP311" s="16"/>
      <c r="AQ311" s="10"/>
      <c r="AR311" s="10"/>
      <c r="AS311" s="16"/>
      <c r="AT311" s="16"/>
      <c r="AU311" s="10"/>
      <c r="AV311" s="16"/>
      <c r="AW311" s="16"/>
      <c r="AY311" s="33"/>
      <c r="AZ311" s="33"/>
    </row>
    <row r="312" spans="1:52" ht="13.5">
      <c r="B312" t="s">
        <v>1</v>
      </c>
    </row>
    <row r="313" spans="1:52" ht="5.25" customHeight="1"/>
    <row r="314" spans="1:52" s="4" customFormat="1" ht="15" customHeight="1">
      <c r="B314" s="3" t="s">
        <v>85</v>
      </c>
      <c r="C314" s="2" t="s">
        <v>13</v>
      </c>
      <c r="D314" s="13" t="s">
        <v>10</v>
      </c>
      <c r="E314" s="407">
        <v>1</v>
      </c>
      <c r="F314" s="408"/>
      <c r="G314" s="409"/>
      <c r="H314" s="407">
        <v>2</v>
      </c>
      <c r="I314" s="408"/>
      <c r="J314" s="409"/>
      <c r="K314" s="407">
        <v>3</v>
      </c>
      <c r="L314" s="408"/>
      <c r="M314" s="409"/>
      <c r="N314" s="407">
        <v>4</v>
      </c>
      <c r="O314" s="408"/>
      <c r="P314" s="409"/>
      <c r="Q314" s="407">
        <v>5</v>
      </c>
      <c r="R314" s="408"/>
      <c r="S314" s="409"/>
      <c r="T314" s="407">
        <v>6</v>
      </c>
      <c r="U314" s="408"/>
      <c r="V314" s="409"/>
      <c r="W314" s="407">
        <v>7</v>
      </c>
      <c r="X314" s="408"/>
      <c r="Y314" s="409"/>
      <c r="Z314" s="413">
        <v>8</v>
      </c>
      <c r="AA314" s="414"/>
      <c r="AB314" s="415"/>
      <c r="AC314" s="407">
        <v>9</v>
      </c>
      <c r="AD314" s="408"/>
      <c r="AE314" s="409"/>
      <c r="AF314" s="407">
        <v>10</v>
      </c>
      <c r="AG314" s="408"/>
      <c r="AH314" s="409"/>
      <c r="AI314" s="407" t="s">
        <v>11</v>
      </c>
      <c r="AJ314" s="408"/>
      <c r="AK314" s="409"/>
      <c r="AL314" s="410" t="s">
        <v>14</v>
      </c>
      <c r="AM314" s="411"/>
      <c r="AN314" s="412"/>
      <c r="AO314" s="407" t="s">
        <v>12</v>
      </c>
      <c r="AP314" s="409"/>
      <c r="AQ314" s="11"/>
      <c r="AR314" s="12"/>
    </row>
    <row r="315" spans="1:52" ht="9" customHeight="1">
      <c r="A315" s="365" t="e">
        <f>VLOOKUP(AY315,otoko,2)</f>
        <v>#REF!</v>
      </c>
      <c r="B315" s="392">
        <v>1</v>
      </c>
      <c r="C315" s="403" t="e">
        <f>VLOOKUP(A315,MLIST,2,TRUE)&amp;"　"&amp;VLOOKUP(A315,MLIST,3,TRUE)</f>
        <v>#REF!</v>
      </c>
      <c r="D315" s="405" t="e">
        <f>VLOOKUP(A315,MLIST,4,TRUE)</f>
        <v>#REF!</v>
      </c>
      <c r="E315" s="21">
        <f>IF(E316&gt;G316,1,0)</f>
        <v>0</v>
      </c>
      <c r="F315" s="22"/>
      <c r="G315" s="23">
        <f>IF(G316&gt;E316,1,0)</f>
        <v>0</v>
      </c>
      <c r="H315" s="21">
        <f>IF(H316&gt;J316,1,0)</f>
        <v>0</v>
      </c>
      <c r="I315" s="22"/>
      <c r="J315" s="23">
        <f>IF(J316&gt;H316,1,0)</f>
        <v>0</v>
      </c>
      <c r="K315" s="21">
        <f>IF(K316&gt;M316,1,0)</f>
        <v>0</v>
      </c>
      <c r="L315" s="22"/>
      <c r="M315" s="23">
        <f>IF(M316&gt;K316,1,0)</f>
        <v>0</v>
      </c>
      <c r="N315" s="21">
        <f>IF(N316&gt;P316,1,0)</f>
        <v>0</v>
      </c>
      <c r="O315" s="22"/>
      <c r="P315" s="23">
        <f>IF(P316&gt;N316,1,0)</f>
        <v>0</v>
      </c>
      <c r="Q315" s="21">
        <f>IF(Q316&gt;S316,1,0)</f>
        <v>0</v>
      </c>
      <c r="R315" s="22"/>
      <c r="S315" s="23">
        <f>IF(S316&gt;Q316,1,0)</f>
        <v>0</v>
      </c>
      <c r="T315" s="146">
        <f>IF(T316&gt;V316,1,0)</f>
        <v>0</v>
      </c>
      <c r="U315" s="147"/>
      <c r="V315" s="148">
        <f>IF(V316&gt;T316,1,0)</f>
        <v>0</v>
      </c>
      <c r="W315" s="21">
        <f>IF(W316&gt;Y316,1,0)</f>
        <v>0</v>
      </c>
      <c r="X315" s="22"/>
      <c r="Y315" s="23">
        <f>IF(Y316&gt;W316,1,0)</f>
        <v>0</v>
      </c>
      <c r="Z315" s="21">
        <f>IF(Z316&gt;AB316,1,0)</f>
        <v>0</v>
      </c>
      <c r="AA315" s="22"/>
      <c r="AB315" s="23">
        <f>IF(AB316&gt;Z316,1,0)</f>
        <v>0</v>
      </c>
      <c r="AC315" s="21">
        <f>IF(AC316&gt;AE316,1,0)</f>
        <v>0</v>
      </c>
      <c r="AD315" s="22"/>
      <c r="AE315" s="23">
        <f>IF(AE316&gt;AC316,1,0)</f>
        <v>0</v>
      </c>
      <c r="AF315" s="21">
        <f>IF(AF316&gt;AH316,1,0)</f>
        <v>0</v>
      </c>
      <c r="AG315" s="22"/>
      <c r="AH315" s="23">
        <f>IF(AH316&gt;AF316,1,0)</f>
        <v>0</v>
      </c>
      <c r="AI315" s="21"/>
      <c r="AJ315" s="22"/>
      <c r="AK315" s="23"/>
      <c r="AL315" s="24"/>
      <c r="AM315" s="25"/>
      <c r="AN315" s="26"/>
      <c r="AO315" s="376" t="e">
        <f>RANK(AV315,AV$227:AW$266)</f>
        <v>#DIV/0!</v>
      </c>
      <c r="AP315" s="377"/>
      <c r="AQ315" s="9"/>
      <c r="AR315" s="10"/>
      <c r="AS315" s="380" t="e">
        <f>AI316/(AI316+AK316)</f>
        <v>#DIV/0!</v>
      </c>
      <c r="AT315" s="381"/>
      <c r="AU315" s="353"/>
      <c r="AV315" s="380" t="e">
        <f>AS315+AU315</f>
        <v>#DIV/0!</v>
      </c>
      <c r="AW315" s="381"/>
      <c r="AY315" s="365"/>
      <c r="AZ315" s="365"/>
    </row>
    <row r="316" spans="1:52" ht="9" customHeight="1">
      <c r="A316" s="365"/>
      <c r="B316" s="393"/>
      <c r="C316" s="404"/>
      <c r="D316" s="406"/>
      <c r="E316" s="382"/>
      <c r="F316" s="387"/>
      <c r="G316" s="383"/>
      <c r="H316" s="382"/>
      <c r="I316" s="387" t="s">
        <v>27</v>
      </c>
      <c r="J316" s="383"/>
      <c r="K316" s="382"/>
      <c r="L316" s="387" t="s">
        <v>27</v>
      </c>
      <c r="M316" s="383"/>
      <c r="N316" s="382"/>
      <c r="O316" s="387" t="s">
        <v>27</v>
      </c>
      <c r="P316" s="383"/>
      <c r="Q316" s="382"/>
      <c r="R316" s="387" t="s">
        <v>27</v>
      </c>
      <c r="S316" s="383"/>
      <c r="T316" s="531"/>
      <c r="U316" s="532" t="s">
        <v>93</v>
      </c>
      <c r="V316" s="326"/>
      <c r="W316" s="382"/>
      <c r="X316" s="387" t="s">
        <v>27</v>
      </c>
      <c r="Y316" s="383"/>
      <c r="Z316" s="382"/>
      <c r="AA316" s="359" t="s">
        <v>27</v>
      </c>
      <c r="AB316" s="383"/>
      <c r="AC316" s="382"/>
      <c r="AD316" s="387" t="s">
        <v>27</v>
      </c>
      <c r="AE316" s="383"/>
      <c r="AF316" s="382"/>
      <c r="AG316" s="387" t="s">
        <v>27</v>
      </c>
      <c r="AH316" s="383"/>
      <c r="AI316" s="382">
        <f>E315+H315+K315+N315+Q315+AF315+T315+W315+Z315+AC315</f>
        <v>0</v>
      </c>
      <c r="AJ316" s="387" t="s">
        <v>27</v>
      </c>
      <c r="AK316" s="383">
        <f>G315+J315+M315+P315+S315+AH315+V315+Y315+AB315+AE315</f>
        <v>0</v>
      </c>
      <c r="AL316" s="382">
        <f>E316+H316+K316+N316+Q316+AF316+T316+W316+Z316+AC316+AF316</f>
        <v>0</v>
      </c>
      <c r="AM316" s="387" t="s">
        <v>27</v>
      </c>
      <c r="AN316" s="383">
        <f>G316+J316+M316+P316+S316+AH316+V316+Y316+AB316+AE316+AH316</f>
        <v>0</v>
      </c>
      <c r="AO316" s="358"/>
      <c r="AP316" s="360"/>
      <c r="AQ316" s="9"/>
      <c r="AR316" s="10"/>
      <c r="AS316" s="382"/>
      <c r="AT316" s="383"/>
      <c r="AU316" s="386"/>
      <c r="AV316" s="382"/>
      <c r="AW316" s="383"/>
      <c r="AY316" s="365"/>
      <c r="AZ316" s="365"/>
    </row>
    <row r="317" spans="1:52" ht="9" customHeight="1">
      <c r="A317" s="365" t="e">
        <f>VLOOKUP(AY317,otoko,2)</f>
        <v>#REF!</v>
      </c>
      <c r="B317" s="393"/>
      <c r="C317" s="399" t="e">
        <f>VLOOKUP(A317,MLIST,2,TRUE)&amp;"　"&amp;VLOOKUP(A317,MLIST,3,TRUE)</f>
        <v>#REF!</v>
      </c>
      <c r="D317" s="401" t="e">
        <f>VLOOKUP(A317,MLIST,4,TRUE)</f>
        <v>#REF!</v>
      </c>
      <c r="E317" s="382"/>
      <c r="F317" s="387"/>
      <c r="G317" s="383"/>
      <c r="H317" s="382"/>
      <c r="I317" s="387"/>
      <c r="J317" s="383"/>
      <c r="K317" s="382"/>
      <c r="L317" s="387"/>
      <c r="M317" s="383"/>
      <c r="N317" s="382"/>
      <c r="O317" s="387"/>
      <c r="P317" s="383"/>
      <c r="Q317" s="382"/>
      <c r="R317" s="387"/>
      <c r="S317" s="383"/>
      <c r="T317" s="531"/>
      <c r="U317" s="532"/>
      <c r="V317" s="326"/>
      <c r="W317" s="382"/>
      <c r="X317" s="387"/>
      <c r="Y317" s="383"/>
      <c r="Z317" s="382"/>
      <c r="AA317" s="359"/>
      <c r="AB317" s="383"/>
      <c r="AC317" s="382"/>
      <c r="AD317" s="387"/>
      <c r="AE317" s="383"/>
      <c r="AF317" s="382"/>
      <c r="AG317" s="387"/>
      <c r="AH317" s="383"/>
      <c r="AI317" s="382"/>
      <c r="AJ317" s="387"/>
      <c r="AK317" s="383"/>
      <c r="AL317" s="382"/>
      <c r="AM317" s="387"/>
      <c r="AN317" s="383"/>
      <c r="AO317" s="358"/>
      <c r="AP317" s="360"/>
      <c r="AQ317" s="9"/>
      <c r="AR317" s="10"/>
      <c r="AS317" s="382"/>
      <c r="AT317" s="383"/>
      <c r="AU317" s="386"/>
      <c r="AV317" s="382"/>
      <c r="AW317" s="383"/>
      <c r="AY317" s="365"/>
      <c r="AZ317" s="365"/>
    </row>
    <row r="318" spans="1:52" ht="9" customHeight="1">
      <c r="A318" s="365"/>
      <c r="B318" s="394"/>
      <c r="C318" s="400"/>
      <c r="D318" s="402"/>
      <c r="E318" s="27"/>
      <c r="F318" s="28"/>
      <c r="G318" s="29"/>
      <c r="H318" s="27"/>
      <c r="I318" s="28"/>
      <c r="J318" s="29"/>
      <c r="K318" s="27"/>
      <c r="L318" s="28"/>
      <c r="M318" s="29"/>
      <c r="N318" s="27"/>
      <c r="O318" s="28"/>
      <c r="P318" s="29"/>
      <c r="Q318" s="27"/>
      <c r="R318" s="28"/>
      <c r="S318" s="29"/>
      <c r="T318" s="149"/>
      <c r="U318" s="150"/>
      <c r="V318" s="151"/>
      <c r="W318" s="27"/>
      <c r="X318" s="28"/>
      <c r="Y318" s="29"/>
      <c r="Z318" s="27"/>
      <c r="AA318" s="31"/>
      <c r="AB318" s="29"/>
      <c r="AC318" s="27"/>
      <c r="AD318" s="28"/>
      <c r="AE318" s="29"/>
      <c r="AF318" s="27"/>
      <c r="AG318" s="28"/>
      <c r="AH318" s="29"/>
      <c r="AI318" s="27"/>
      <c r="AJ318" s="28"/>
      <c r="AK318" s="29"/>
      <c r="AL318" s="366">
        <f>AL316-AN316</f>
        <v>0</v>
      </c>
      <c r="AM318" s="367"/>
      <c r="AN318" s="368"/>
      <c r="AO318" s="378"/>
      <c r="AP318" s="379"/>
      <c r="AQ318" s="9"/>
      <c r="AR318" s="10"/>
      <c r="AS318" s="384"/>
      <c r="AT318" s="385"/>
      <c r="AU318" s="354"/>
      <c r="AV318" s="384"/>
      <c r="AW318" s="385"/>
      <c r="AY318" s="365"/>
      <c r="AZ318" s="365"/>
    </row>
    <row r="319" spans="1:52" ht="9" customHeight="1">
      <c r="A319" s="365" t="e">
        <f>VLOOKUP(AY319,otoko,2)</f>
        <v>#REF!</v>
      </c>
      <c r="B319" s="392">
        <v>2</v>
      </c>
      <c r="C319" s="403" t="e">
        <f>VLOOKUP(A319,MLIST,2,TRUE)&amp;"　"&amp;VLOOKUP(A319,MLIST,3,TRUE)</f>
        <v>#REF!</v>
      </c>
      <c r="D319" s="405" t="e">
        <f>VLOOKUP(A319,MLIST,4,TRUE)</f>
        <v>#REF!</v>
      </c>
      <c r="E319" s="21">
        <f>IF(E320&gt;G320,1,0)</f>
        <v>0</v>
      </c>
      <c r="F319" s="22"/>
      <c r="G319" s="23">
        <f>IF(G320&gt;E320,1,0)</f>
        <v>0</v>
      </c>
      <c r="H319" s="21">
        <f>IF(H320&gt;J320,1,0)</f>
        <v>0</v>
      </c>
      <c r="I319" s="22"/>
      <c r="J319" s="23">
        <f>IF(J320&gt;H320,1,0)</f>
        <v>0</v>
      </c>
      <c r="K319" s="21">
        <f>IF(K320&gt;M320,1,0)</f>
        <v>0</v>
      </c>
      <c r="L319" s="22"/>
      <c r="M319" s="23">
        <f>IF(M320&gt;K320,1,0)</f>
        <v>0</v>
      </c>
      <c r="N319" s="21">
        <f>IF(N320&gt;P320,1,0)</f>
        <v>0</v>
      </c>
      <c r="O319" s="22"/>
      <c r="P319" s="23">
        <f>IF(P320&gt;N320,1,0)</f>
        <v>0</v>
      </c>
      <c r="Q319" s="21">
        <f>IF(Q320&gt;S320,1,0)</f>
        <v>0</v>
      </c>
      <c r="R319" s="22"/>
      <c r="S319" s="23">
        <f>IF(S320&gt;Q320,1,0)</f>
        <v>0</v>
      </c>
      <c r="T319" s="146">
        <f>IF(T320&gt;V320,1,0)</f>
        <v>0</v>
      </c>
      <c r="U319" s="147"/>
      <c r="V319" s="148">
        <f>IF(V320&gt;T320,1,0)</f>
        <v>0</v>
      </c>
      <c r="W319" s="21">
        <f>IF(W320&gt;Y320,1,0)</f>
        <v>0</v>
      </c>
      <c r="X319" s="22"/>
      <c r="Y319" s="23">
        <f>IF(Y320&gt;W320,1,0)</f>
        <v>0</v>
      </c>
      <c r="Z319" s="21">
        <f>IF(Z320&gt;AB320,1,0)</f>
        <v>0</v>
      </c>
      <c r="AA319" s="22"/>
      <c r="AB319" s="23">
        <f>IF(AB320&gt;Z320,1,0)</f>
        <v>0</v>
      </c>
      <c r="AC319" s="21">
        <f>IF(AC320&gt;AE320,1,0)</f>
        <v>0</v>
      </c>
      <c r="AD319" s="22"/>
      <c r="AE319" s="23">
        <f>IF(AE320&gt;AC320,1,0)</f>
        <v>0</v>
      </c>
      <c r="AF319" s="21">
        <f>IF(AF320&gt;AH320,1,0)</f>
        <v>0</v>
      </c>
      <c r="AG319" s="22"/>
      <c r="AH319" s="23">
        <f>IF(AH320&gt;AF320,1,0)</f>
        <v>0</v>
      </c>
      <c r="AI319" s="21"/>
      <c r="AJ319" s="22"/>
      <c r="AK319" s="23"/>
      <c r="AL319" s="24"/>
      <c r="AM319" s="25"/>
      <c r="AN319" s="26"/>
      <c r="AO319" s="376" t="e">
        <f>RANK(AV319,AV$227:AW$266)</f>
        <v>#DIV/0!</v>
      </c>
      <c r="AP319" s="377"/>
      <c r="AQ319" s="9"/>
      <c r="AR319" s="10"/>
      <c r="AS319" s="380" t="e">
        <f>AI320/(AI320+AK320)</f>
        <v>#DIV/0!</v>
      </c>
      <c r="AT319" s="381"/>
      <c r="AU319" s="353"/>
      <c r="AV319" s="380" t="e">
        <f>AS319+AU319</f>
        <v>#DIV/0!</v>
      </c>
      <c r="AW319" s="381"/>
      <c r="AY319" s="365"/>
      <c r="AZ319" s="365"/>
    </row>
    <row r="320" spans="1:52" ht="9" customHeight="1">
      <c r="A320" s="365"/>
      <c r="B320" s="393"/>
      <c r="C320" s="404"/>
      <c r="D320" s="406"/>
      <c r="E320" s="382">
        <f>J316</f>
        <v>0</v>
      </c>
      <c r="F320" s="387" t="s">
        <v>27</v>
      </c>
      <c r="G320" s="383">
        <f>H316</f>
        <v>0</v>
      </c>
      <c r="H320" s="382"/>
      <c r="I320" s="387"/>
      <c r="J320" s="383"/>
      <c r="K320" s="382"/>
      <c r="L320" s="387" t="s">
        <v>27</v>
      </c>
      <c r="M320" s="383"/>
      <c r="N320" s="382"/>
      <c r="O320" s="387" t="s">
        <v>27</v>
      </c>
      <c r="P320" s="383"/>
      <c r="Q320" s="382"/>
      <c r="R320" s="387" t="s">
        <v>27</v>
      </c>
      <c r="S320" s="383"/>
      <c r="T320" s="531"/>
      <c r="U320" s="532" t="s">
        <v>93</v>
      </c>
      <c r="V320" s="326"/>
      <c r="W320" s="382"/>
      <c r="X320" s="387" t="s">
        <v>27</v>
      </c>
      <c r="Y320" s="383"/>
      <c r="Z320" s="382"/>
      <c r="AA320" s="359" t="s">
        <v>27</v>
      </c>
      <c r="AB320" s="383"/>
      <c r="AC320" s="382"/>
      <c r="AD320" s="387" t="s">
        <v>27</v>
      </c>
      <c r="AE320" s="383"/>
      <c r="AF320" s="382"/>
      <c r="AG320" s="387" t="s">
        <v>27</v>
      </c>
      <c r="AH320" s="383"/>
      <c r="AI320" s="382">
        <f>E319+H319+K319+N319+Q319+AF319+T319+W319+Z319+AC319</f>
        <v>0</v>
      </c>
      <c r="AJ320" s="387" t="s">
        <v>27</v>
      </c>
      <c r="AK320" s="383">
        <f>G319+J319+M319+P319+S319+AH319+V319+Y319+AB319+AE319</f>
        <v>0</v>
      </c>
      <c r="AL320" s="382">
        <f>E320+H320+K320+N320+Q320+AF320+T320+W320+Z320+AC320+AF320</f>
        <v>0</v>
      </c>
      <c r="AM320" s="387" t="s">
        <v>27</v>
      </c>
      <c r="AN320" s="383">
        <f>G320+J320+M320+P320+S320+AH320+V320+Y320+AB320+AE320+AH320</f>
        <v>0</v>
      </c>
      <c r="AO320" s="358"/>
      <c r="AP320" s="360"/>
      <c r="AQ320" s="9"/>
      <c r="AR320" s="10"/>
      <c r="AS320" s="382"/>
      <c r="AT320" s="383"/>
      <c r="AU320" s="386"/>
      <c r="AV320" s="382"/>
      <c r="AW320" s="383"/>
      <c r="AY320" s="365"/>
      <c r="AZ320" s="365"/>
    </row>
    <row r="321" spans="1:52" ht="9" customHeight="1">
      <c r="A321" s="365" t="e">
        <f>VLOOKUP(AY321,otoko,2)</f>
        <v>#REF!</v>
      </c>
      <c r="B321" s="393"/>
      <c r="C321" s="399" t="e">
        <f>VLOOKUP(A321,MLIST,2,TRUE)&amp;"　"&amp;VLOOKUP(A321,MLIST,3,TRUE)</f>
        <v>#REF!</v>
      </c>
      <c r="D321" s="401" t="e">
        <f>VLOOKUP(A321,MLIST,4,TRUE)</f>
        <v>#REF!</v>
      </c>
      <c r="E321" s="382"/>
      <c r="F321" s="387"/>
      <c r="G321" s="383"/>
      <c r="H321" s="382"/>
      <c r="I321" s="387"/>
      <c r="J321" s="383"/>
      <c r="K321" s="382"/>
      <c r="L321" s="387"/>
      <c r="M321" s="383"/>
      <c r="N321" s="382"/>
      <c r="O321" s="387"/>
      <c r="P321" s="383"/>
      <c r="Q321" s="382"/>
      <c r="R321" s="387"/>
      <c r="S321" s="383"/>
      <c r="T321" s="531"/>
      <c r="U321" s="532"/>
      <c r="V321" s="326"/>
      <c r="W321" s="382"/>
      <c r="X321" s="387"/>
      <c r="Y321" s="383"/>
      <c r="Z321" s="382"/>
      <c r="AA321" s="359"/>
      <c r="AB321" s="383"/>
      <c r="AC321" s="382"/>
      <c r="AD321" s="387"/>
      <c r="AE321" s="383"/>
      <c r="AF321" s="382"/>
      <c r="AG321" s="387"/>
      <c r="AH321" s="383"/>
      <c r="AI321" s="382"/>
      <c r="AJ321" s="387"/>
      <c r="AK321" s="383"/>
      <c r="AL321" s="382"/>
      <c r="AM321" s="387"/>
      <c r="AN321" s="383"/>
      <c r="AO321" s="358"/>
      <c r="AP321" s="360"/>
      <c r="AQ321" s="9"/>
      <c r="AR321" s="10"/>
      <c r="AS321" s="382"/>
      <c r="AT321" s="383"/>
      <c r="AU321" s="386"/>
      <c r="AV321" s="382"/>
      <c r="AW321" s="383"/>
      <c r="AY321" s="365"/>
      <c r="AZ321" s="365"/>
    </row>
    <row r="322" spans="1:52" ht="9" customHeight="1">
      <c r="A322" s="365"/>
      <c r="B322" s="394"/>
      <c r="C322" s="400"/>
      <c r="D322" s="402"/>
      <c r="E322" s="27"/>
      <c r="F322" s="28"/>
      <c r="G322" s="29"/>
      <c r="H322" s="27"/>
      <c r="I322" s="28"/>
      <c r="J322" s="29"/>
      <c r="K322" s="27"/>
      <c r="L322" s="28"/>
      <c r="M322" s="29"/>
      <c r="N322" s="27"/>
      <c r="O322" s="28"/>
      <c r="P322" s="29"/>
      <c r="Q322" s="27"/>
      <c r="R322" s="28"/>
      <c r="S322" s="29"/>
      <c r="T322" s="149"/>
      <c r="U322" s="150"/>
      <c r="V322" s="151"/>
      <c r="W322" s="27"/>
      <c r="X322" s="28"/>
      <c r="Y322" s="29"/>
      <c r="Z322" s="27"/>
      <c r="AA322" s="31"/>
      <c r="AB322" s="29"/>
      <c r="AC322" s="27"/>
      <c r="AD322" s="28"/>
      <c r="AE322" s="29"/>
      <c r="AF322" s="27"/>
      <c r="AG322" s="28"/>
      <c r="AH322" s="29"/>
      <c r="AI322" s="27"/>
      <c r="AJ322" s="28"/>
      <c r="AK322" s="29"/>
      <c r="AL322" s="366">
        <f>AL320-AN320</f>
        <v>0</v>
      </c>
      <c r="AM322" s="367"/>
      <c r="AN322" s="368"/>
      <c r="AO322" s="378"/>
      <c r="AP322" s="379"/>
      <c r="AQ322" s="9"/>
      <c r="AR322" s="10"/>
      <c r="AS322" s="384"/>
      <c r="AT322" s="385"/>
      <c r="AU322" s="354"/>
      <c r="AV322" s="384"/>
      <c r="AW322" s="385"/>
      <c r="AY322" s="365"/>
      <c r="AZ322" s="365"/>
    </row>
    <row r="323" spans="1:52" ht="9" customHeight="1">
      <c r="A323" s="365" t="e">
        <f>VLOOKUP(AY323,otoko,2)</f>
        <v>#REF!</v>
      </c>
      <c r="B323" s="392">
        <v>3</v>
      </c>
      <c r="C323" s="403" t="e">
        <f>VLOOKUP(A323,MLIST,2,TRUE)&amp;"　"&amp;VLOOKUP(A323,MLIST,3,TRUE)</f>
        <v>#REF!</v>
      </c>
      <c r="D323" s="405" t="e">
        <f>VLOOKUP(A323,MLIST,4,TRUE)</f>
        <v>#REF!</v>
      </c>
      <c r="E323" s="21">
        <f>IF(E324&gt;G324,1,0)</f>
        <v>0</v>
      </c>
      <c r="F323" s="22"/>
      <c r="G323" s="23">
        <f>IF(G324&gt;E324,1,0)</f>
        <v>0</v>
      </c>
      <c r="H323" s="21">
        <f>IF(H324&gt;J324,1,0)</f>
        <v>0</v>
      </c>
      <c r="I323" s="22"/>
      <c r="J323" s="23">
        <f>IF(J324&gt;H324,1,0)</f>
        <v>0</v>
      </c>
      <c r="K323" s="21">
        <f>IF(K324&gt;M324,1,0)</f>
        <v>0</v>
      </c>
      <c r="L323" s="22"/>
      <c r="M323" s="23">
        <f>IF(M324&gt;K324,1,0)</f>
        <v>0</v>
      </c>
      <c r="N323" s="21">
        <f>IF(N324&gt;P324,1,0)</f>
        <v>0</v>
      </c>
      <c r="O323" s="22"/>
      <c r="P323" s="23">
        <f>IF(P324&gt;N324,1,0)</f>
        <v>0</v>
      </c>
      <c r="Q323" s="21">
        <f>IF(Q324&gt;S324,1,0)</f>
        <v>0</v>
      </c>
      <c r="R323" s="22"/>
      <c r="S323" s="23">
        <f>IF(S324&gt;Q324,1,0)</f>
        <v>0</v>
      </c>
      <c r="T323" s="146">
        <f>IF(T324&gt;V324,1,0)</f>
        <v>0</v>
      </c>
      <c r="U323" s="147"/>
      <c r="V323" s="148">
        <f>IF(V324&gt;T324,1,0)</f>
        <v>0</v>
      </c>
      <c r="W323" s="21">
        <f>IF(W324&gt;Y324,1,0)</f>
        <v>0</v>
      </c>
      <c r="X323" s="22"/>
      <c r="Y323" s="23">
        <f>IF(Y324&gt;W324,1,0)</f>
        <v>0</v>
      </c>
      <c r="Z323" s="21">
        <f>IF(Z324&gt;AB324,1,0)</f>
        <v>0</v>
      </c>
      <c r="AA323" s="22"/>
      <c r="AB323" s="23">
        <f>IF(AB324&gt;Z324,1,0)</f>
        <v>0</v>
      </c>
      <c r="AC323" s="21">
        <f>IF(AC324&gt;AE324,1,0)</f>
        <v>0</v>
      </c>
      <c r="AD323" s="22"/>
      <c r="AE323" s="23">
        <f>IF(AE324&gt;AC324,1,0)</f>
        <v>0</v>
      </c>
      <c r="AF323" s="21">
        <f>IF(AF324&gt;AH324,1,0)</f>
        <v>0</v>
      </c>
      <c r="AG323" s="22"/>
      <c r="AH323" s="23">
        <f>IF(AH324&gt;AF324,1,0)</f>
        <v>0</v>
      </c>
      <c r="AI323" s="21"/>
      <c r="AJ323" s="22"/>
      <c r="AK323" s="23"/>
      <c r="AL323" s="24"/>
      <c r="AM323" s="25"/>
      <c r="AN323" s="26"/>
      <c r="AO323" s="376" t="e">
        <f>RANK(AV323,AV$227:AW$266)</f>
        <v>#DIV/0!</v>
      </c>
      <c r="AP323" s="377"/>
      <c r="AQ323" s="9"/>
      <c r="AR323" s="10"/>
      <c r="AS323" s="380" t="e">
        <f>AI324/(AI324+AK324)</f>
        <v>#DIV/0!</v>
      </c>
      <c r="AT323" s="381"/>
      <c r="AU323" s="353"/>
      <c r="AV323" s="380" t="e">
        <f>AS323+AU323</f>
        <v>#DIV/0!</v>
      </c>
      <c r="AW323" s="381"/>
      <c r="AY323" s="365"/>
      <c r="AZ323" s="365"/>
    </row>
    <row r="324" spans="1:52" ht="9" customHeight="1">
      <c r="A324" s="365"/>
      <c r="B324" s="393"/>
      <c r="C324" s="404"/>
      <c r="D324" s="406"/>
      <c r="E324" s="382">
        <f>M316</f>
        <v>0</v>
      </c>
      <c r="F324" s="387" t="s">
        <v>27</v>
      </c>
      <c r="G324" s="383">
        <f>K316</f>
        <v>0</v>
      </c>
      <c r="H324" s="382">
        <f>M320</f>
        <v>0</v>
      </c>
      <c r="I324" s="387" t="s">
        <v>27</v>
      </c>
      <c r="J324" s="383">
        <f>K320</f>
        <v>0</v>
      </c>
      <c r="K324" s="382"/>
      <c r="L324" s="387"/>
      <c r="M324" s="383"/>
      <c r="N324" s="382"/>
      <c r="O324" s="387" t="s">
        <v>27</v>
      </c>
      <c r="P324" s="383"/>
      <c r="Q324" s="382"/>
      <c r="R324" s="387" t="s">
        <v>27</v>
      </c>
      <c r="S324" s="383"/>
      <c r="T324" s="531"/>
      <c r="U324" s="532" t="s">
        <v>93</v>
      </c>
      <c r="V324" s="326"/>
      <c r="W324" s="382"/>
      <c r="X324" s="387" t="s">
        <v>27</v>
      </c>
      <c r="Y324" s="383"/>
      <c r="Z324" s="382"/>
      <c r="AA324" s="359" t="s">
        <v>27</v>
      </c>
      <c r="AB324" s="383"/>
      <c r="AC324" s="382"/>
      <c r="AD324" s="387" t="s">
        <v>27</v>
      </c>
      <c r="AE324" s="383"/>
      <c r="AF324" s="382"/>
      <c r="AG324" s="387" t="s">
        <v>27</v>
      </c>
      <c r="AH324" s="383"/>
      <c r="AI324" s="382">
        <f>E323+H323+K323+N323+Q323+AF323+T323+W323+Z323+AC323</f>
        <v>0</v>
      </c>
      <c r="AJ324" s="387" t="s">
        <v>27</v>
      </c>
      <c r="AK324" s="383">
        <f>G323+J323+M323+P323+S323+AH323+V323+Y323+AB323+AE323</f>
        <v>0</v>
      </c>
      <c r="AL324" s="382">
        <f>E324+H324+K324+N324+Q324+AF324+T324+W324+Z324+AC324+AF324</f>
        <v>0</v>
      </c>
      <c r="AM324" s="387" t="s">
        <v>27</v>
      </c>
      <c r="AN324" s="383">
        <f>G324+J324+M324+P324+S324+AH324+V324+Y324+AB324+AE324+AH324</f>
        <v>0</v>
      </c>
      <c r="AO324" s="358"/>
      <c r="AP324" s="360"/>
      <c r="AQ324" s="9"/>
      <c r="AR324" s="10"/>
      <c r="AS324" s="382"/>
      <c r="AT324" s="383"/>
      <c r="AU324" s="386"/>
      <c r="AV324" s="382"/>
      <c r="AW324" s="383"/>
      <c r="AY324" s="365"/>
      <c r="AZ324" s="365"/>
    </row>
    <row r="325" spans="1:52" ht="9" customHeight="1">
      <c r="A325" s="365" t="e">
        <f>VLOOKUP(AY325,otoko,2)</f>
        <v>#REF!</v>
      </c>
      <c r="B325" s="393"/>
      <c r="C325" s="399" t="e">
        <f>VLOOKUP(A325,MLIST,2,TRUE)&amp;"　"&amp;VLOOKUP(A325,MLIST,3,TRUE)</f>
        <v>#REF!</v>
      </c>
      <c r="D325" s="401" t="e">
        <f>VLOOKUP(A325,MLIST,4,TRUE)</f>
        <v>#REF!</v>
      </c>
      <c r="E325" s="382"/>
      <c r="F325" s="387"/>
      <c r="G325" s="383"/>
      <c r="H325" s="382"/>
      <c r="I325" s="387"/>
      <c r="J325" s="383"/>
      <c r="K325" s="382"/>
      <c r="L325" s="387"/>
      <c r="M325" s="383"/>
      <c r="N325" s="382"/>
      <c r="O325" s="387"/>
      <c r="P325" s="383"/>
      <c r="Q325" s="382"/>
      <c r="R325" s="387"/>
      <c r="S325" s="383"/>
      <c r="T325" s="531"/>
      <c r="U325" s="532"/>
      <c r="V325" s="326"/>
      <c r="W325" s="382"/>
      <c r="X325" s="387"/>
      <c r="Y325" s="383"/>
      <c r="Z325" s="382"/>
      <c r="AA325" s="359"/>
      <c r="AB325" s="383"/>
      <c r="AC325" s="382"/>
      <c r="AD325" s="387"/>
      <c r="AE325" s="383"/>
      <c r="AF325" s="382"/>
      <c r="AG325" s="387"/>
      <c r="AH325" s="383"/>
      <c r="AI325" s="382"/>
      <c r="AJ325" s="387"/>
      <c r="AK325" s="383"/>
      <c r="AL325" s="382"/>
      <c r="AM325" s="387"/>
      <c r="AN325" s="383"/>
      <c r="AO325" s="358"/>
      <c r="AP325" s="360"/>
      <c r="AQ325" s="9"/>
      <c r="AR325" s="10"/>
      <c r="AS325" s="382"/>
      <c r="AT325" s="383"/>
      <c r="AU325" s="386"/>
      <c r="AV325" s="382"/>
      <c r="AW325" s="383"/>
      <c r="AY325" s="365"/>
      <c r="AZ325" s="365"/>
    </row>
    <row r="326" spans="1:52" ht="9" customHeight="1">
      <c r="A326" s="365"/>
      <c r="B326" s="394"/>
      <c r="C326" s="400"/>
      <c r="D326" s="402"/>
      <c r="E326" s="27"/>
      <c r="F326" s="28"/>
      <c r="G326" s="29"/>
      <c r="H326" s="27"/>
      <c r="I326" s="28"/>
      <c r="J326" s="29"/>
      <c r="K326" s="27"/>
      <c r="L326" s="28"/>
      <c r="M326" s="29"/>
      <c r="N326" s="27"/>
      <c r="O326" s="28"/>
      <c r="P326" s="29"/>
      <c r="Q326" s="27"/>
      <c r="R326" s="28"/>
      <c r="S326" s="29"/>
      <c r="T326" s="149"/>
      <c r="U326" s="150"/>
      <c r="V326" s="151"/>
      <c r="W326" s="27"/>
      <c r="X326" s="28"/>
      <c r="Y326" s="29"/>
      <c r="Z326" s="27"/>
      <c r="AA326" s="31"/>
      <c r="AB326" s="29"/>
      <c r="AC326" s="27"/>
      <c r="AD326" s="28"/>
      <c r="AE326" s="29"/>
      <c r="AF326" s="27"/>
      <c r="AG326" s="28"/>
      <c r="AH326" s="29"/>
      <c r="AI326" s="27"/>
      <c r="AJ326" s="28"/>
      <c r="AK326" s="29"/>
      <c r="AL326" s="366">
        <f>AL324-AN324</f>
        <v>0</v>
      </c>
      <c r="AM326" s="367"/>
      <c r="AN326" s="368"/>
      <c r="AO326" s="378"/>
      <c r="AP326" s="379"/>
      <c r="AQ326" s="9"/>
      <c r="AR326" s="10"/>
      <c r="AS326" s="384"/>
      <c r="AT326" s="385"/>
      <c r="AU326" s="354"/>
      <c r="AV326" s="384"/>
      <c r="AW326" s="385"/>
      <c r="AY326" s="365"/>
      <c r="AZ326" s="365"/>
    </row>
    <row r="327" spans="1:52" ht="9" customHeight="1">
      <c r="A327" s="365" t="e">
        <f>VLOOKUP(AY327,otoko,2)</f>
        <v>#REF!</v>
      </c>
      <c r="B327" s="392">
        <v>4</v>
      </c>
      <c r="C327" s="403" t="e">
        <f>VLOOKUP(A327,MLIST,2,TRUE)&amp;"　"&amp;VLOOKUP(A327,MLIST,3,TRUE)</f>
        <v>#REF!</v>
      </c>
      <c r="D327" s="405" t="e">
        <f>VLOOKUP(A327,MLIST,4,TRUE)</f>
        <v>#REF!</v>
      </c>
      <c r="E327" s="21">
        <f>IF(E328&gt;G328,1,0)</f>
        <v>0</v>
      </c>
      <c r="F327" s="22"/>
      <c r="G327" s="23">
        <f>IF(G328&gt;E328,1,0)</f>
        <v>0</v>
      </c>
      <c r="H327" s="21">
        <f>IF(H328&gt;J328,1,0)</f>
        <v>0</v>
      </c>
      <c r="I327" s="22"/>
      <c r="J327" s="23">
        <f>IF(J328&gt;H328,1,0)</f>
        <v>0</v>
      </c>
      <c r="K327" s="21">
        <f>IF(K328&gt;M328,1,0)</f>
        <v>0</v>
      </c>
      <c r="L327" s="22"/>
      <c r="M327" s="23">
        <f>IF(M328&gt;K328,1,0)</f>
        <v>0</v>
      </c>
      <c r="N327" s="21">
        <f>IF(N328&gt;P328,1,0)</f>
        <v>0</v>
      </c>
      <c r="O327" s="22"/>
      <c r="P327" s="23">
        <f>IF(P328&gt;N328,1,0)</f>
        <v>0</v>
      </c>
      <c r="Q327" s="21">
        <f>IF(Q328&gt;S328,1,0)</f>
        <v>0</v>
      </c>
      <c r="R327" s="22"/>
      <c r="S327" s="23">
        <f>IF(S328&gt;Q328,1,0)</f>
        <v>0</v>
      </c>
      <c r="T327" s="146">
        <f>IF(T328&gt;V328,1,0)</f>
        <v>0</v>
      </c>
      <c r="U327" s="147"/>
      <c r="V327" s="148">
        <f>IF(V328&gt;T328,1,0)</f>
        <v>0</v>
      </c>
      <c r="W327" s="21">
        <f>IF(W328&gt;Y328,1,0)</f>
        <v>0</v>
      </c>
      <c r="X327" s="22"/>
      <c r="Y327" s="23">
        <f>IF(Y328&gt;W328,1,0)</f>
        <v>0</v>
      </c>
      <c r="Z327" s="21">
        <f>IF(Z328&gt;AB328,1,0)</f>
        <v>0</v>
      </c>
      <c r="AA327" s="22"/>
      <c r="AB327" s="23">
        <f>IF(AB328&gt;Z328,1,0)</f>
        <v>0</v>
      </c>
      <c r="AC327" s="21">
        <f>IF(AC328&gt;AE328,1,0)</f>
        <v>0</v>
      </c>
      <c r="AD327" s="22"/>
      <c r="AE327" s="23">
        <f>IF(AE328&gt;AC328,1,0)</f>
        <v>0</v>
      </c>
      <c r="AF327" s="21">
        <f>IF(AF328&gt;AH328,1,0)</f>
        <v>0</v>
      </c>
      <c r="AG327" s="22"/>
      <c r="AH327" s="23">
        <f>IF(AH328&gt;AF328,1,0)</f>
        <v>0</v>
      </c>
      <c r="AI327" s="21"/>
      <c r="AJ327" s="22"/>
      <c r="AK327" s="23"/>
      <c r="AL327" s="24"/>
      <c r="AM327" s="25"/>
      <c r="AN327" s="26"/>
      <c r="AO327" s="376" t="e">
        <f>RANK(AV327,AV$227:AW$266)</f>
        <v>#DIV/0!</v>
      </c>
      <c r="AP327" s="377"/>
      <c r="AQ327" s="9"/>
      <c r="AR327" s="10"/>
      <c r="AS327" s="380"/>
      <c r="AT327" s="381"/>
      <c r="AU327" s="353"/>
      <c r="AV327" s="380"/>
      <c r="AW327" s="381"/>
      <c r="AY327" s="365"/>
      <c r="AZ327" s="365"/>
    </row>
    <row r="328" spans="1:52" ht="9" customHeight="1">
      <c r="A328" s="365"/>
      <c r="B328" s="393"/>
      <c r="C328" s="404"/>
      <c r="D328" s="406"/>
      <c r="E328" s="382">
        <f>P316</f>
        <v>0</v>
      </c>
      <c r="F328" s="387" t="s">
        <v>27</v>
      </c>
      <c r="G328" s="383">
        <f>N316</f>
        <v>0</v>
      </c>
      <c r="H328" s="382">
        <f>P320</f>
        <v>0</v>
      </c>
      <c r="I328" s="387" t="s">
        <v>27</v>
      </c>
      <c r="J328" s="383">
        <f>N320</f>
        <v>0</v>
      </c>
      <c r="K328" s="382">
        <f>P324</f>
        <v>0</v>
      </c>
      <c r="L328" s="387" t="s">
        <v>27</v>
      </c>
      <c r="M328" s="383">
        <f>N324</f>
        <v>0</v>
      </c>
      <c r="N328" s="382"/>
      <c r="O328" s="387"/>
      <c r="P328" s="383"/>
      <c r="Q328" s="382"/>
      <c r="R328" s="387" t="s">
        <v>27</v>
      </c>
      <c r="S328" s="383"/>
      <c r="T328" s="531"/>
      <c r="U328" s="532" t="s">
        <v>93</v>
      </c>
      <c r="V328" s="326"/>
      <c r="W328" s="382"/>
      <c r="X328" s="387" t="s">
        <v>27</v>
      </c>
      <c r="Y328" s="383"/>
      <c r="Z328" s="382"/>
      <c r="AA328" s="359" t="s">
        <v>27</v>
      </c>
      <c r="AB328" s="383"/>
      <c r="AC328" s="382"/>
      <c r="AD328" s="387" t="s">
        <v>27</v>
      </c>
      <c r="AE328" s="383"/>
      <c r="AF328" s="382"/>
      <c r="AG328" s="387" t="s">
        <v>27</v>
      </c>
      <c r="AH328" s="383"/>
      <c r="AI328" s="382">
        <f>E327+H327+K327+N327+Q327+AF327+T327+W327+Z327+AC327</f>
        <v>0</v>
      </c>
      <c r="AJ328" s="387" t="s">
        <v>27</v>
      </c>
      <c r="AK328" s="383">
        <f>G327+J327+M327+P327+S327+AH327+V327+Y327+AB327+AE327</f>
        <v>0</v>
      </c>
      <c r="AL328" s="382">
        <f>E328+H328+K328+N328+Q328+AF328+T328+W328+Z328+AC328+AF328</f>
        <v>0</v>
      </c>
      <c r="AM328" s="387" t="s">
        <v>27</v>
      </c>
      <c r="AN328" s="383">
        <f>G328+J328+M328+P328+S328+AH328+V328+Y328+AB328+AE328+AH328</f>
        <v>0</v>
      </c>
      <c r="AO328" s="358"/>
      <c r="AP328" s="360"/>
      <c r="AQ328" s="9"/>
      <c r="AR328" s="10"/>
      <c r="AS328" s="382"/>
      <c r="AT328" s="383"/>
      <c r="AU328" s="386"/>
      <c r="AV328" s="382"/>
      <c r="AW328" s="383"/>
      <c r="AY328" s="365"/>
      <c r="AZ328" s="365"/>
    </row>
    <row r="329" spans="1:52" ht="9" customHeight="1">
      <c r="A329" s="365" t="e">
        <f>VLOOKUP(AY329,otoko,2)</f>
        <v>#REF!</v>
      </c>
      <c r="B329" s="393"/>
      <c r="C329" s="399" t="e">
        <f>VLOOKUP(A329,MLIST,2,TRUE)&amp;"　"&amp;VLOOKUP(A329,MLIST,3,TRUE)</f>
        <v>#REF!</v>
      </c>
      <c r="D329" s="401" t="e">
        <f>VLOOKUP(A329,MLIST,4,TRUE)</f>
        <v>#REF!</v>
      </c>
      <c r="E329" s="382"/>
      <c r="F329" s="387"/>
      <c r="G329" s="383"/>
      <c r="H329" s="382"/>
      <c r="I329" s="387"/>
      <c r="J329" s="383"/>
      <c r="K329" s="382"/>
      <c r="L329" s="387"/>
      <c r="M329" s="383"/>
      <c r="N329" s="382"/>
      <c r="O329" s="387"/>
      <c r="P329" s="383"/>
      <c r="Q329" s="382"/>
      <c r="R329" s="387"/>
      <c r="S329" s="383"/>
      <c r="T329" s="531"/>
      <c r="U329" s="532"/>
      <c r="V329" s="326"/>
      <c r="W329" s="382"/>
      <c r="X329" s="387"/>
      <c r="Y329" s="383"/>
      <c r="Z329" s="382"/>
      <c r="AA329" s="359"/>
      <c r="AB329" s="383"/>
      <c r="AC329" s="382"/>
      <c r="AD329" s="387"/>
      <c r="AE329" s="383"/>
      <c r="AF329" s="382"/>
      <c r="AG329" s="387"/>
      <c r="AH329" s="383"/>
      <c r="AI329" s="382"/>
      <c r="AJ329" s="387"/>
      <c r="AK329" s="383"/>
      <c r="AL329" s="382"/>
      <c r="AM329" s="387"/>
      <c r="AN329" s="383"/>
      <c r="AO329" s="358"/>
      <c r="AP329" s="360"/>
      <c r="AQ329" s="9"/>
      <c r="AR329" s="10"/>
      <c r="AS329" s="382"/>
      <c r="AT329" s="383"/>
      <c r="AU329" s="386"/>
      <c r="AV329" s="382"/>
      <c r="AW329" s="383"/>
      <c r="AY329" s="365"/>
      <c r="AZ329" s="365"/>
    </row>
    <row r="330" spans="1:52" ht="9" customHeight="1">
      <c r="A330" s="365"/>
      <c r="B330" s="394"/>
      <c r="C330" s="400"/>
      <c r="D330" s="402"/>
      <c r="E330" s="27"/>
      <c r="F330" s="28"/>
      <c r="G330" s="29"/>
      <c r="H330" s="27"/>
      <c r="I330" s="28"/>
      <c r="J330" s="29"/>
      <c r="K330" s="27"/>
      <c r="L330" s="28"/>
      <c r="M330" s="29"/>
      <c r="N330" s="27"/>
      <c r="O330" s="28"/>
      <c r="P330" s="29"/>
      <c r="Q330" s="27"/>
      <c r="R330" s="28"/>
      <c r="S330" s="29"/>
      <c r="T330" s="149"/>
      <c r="U330" s="150"/>
      <c r="V330" s="151"/>
      <c r="W330" s="27"/>
      <c r="X330" s="28"/>
      <c r="Y330" s="29"/>
      <c r="Z330" s="27"/>
      <c r="AA330" s="31"/>
      <c r="AB330" s="29"/>
      <c r="AC330" s="27"/>
      <c r="AD330" s="28"/>
      <c r="AE330" s="29"/>
      <c r="AF330" s="27"/>
      <c r="AG330" s="28"/>
      <c r="AH330" s="29"/>
      <c r="AI330" s="27"/>
      <c r="AJ330" s="28"/>
      <c r="AK330" s="29"/>
      <c r="AL330" s="366">
        <f>AL328-AN328</f>
        <v>0</v>
      </c>
      <c r="AM330" s="367"/>
      <c r="AN330" s="368"/>
      <c r="AO330" s="378"/>
      <c r="AP330" s="379"/>
      <c r="AQ330" s="9"/>
      <c r="AR330" s="10"/>
      <c r="AS330" s="384"/>
      <c r="AT330" s="385"/>
      <c r="AU330" s="354"/>
      <c r="AV330" s="384"/>
      <c r="AW330" s="385"/>
      <c r="AY330" s="365"/>
      <c r="AZ330" s="365"/>
    </row>
    <row r="331" spans="1:52" ht="9" hidden="1" customHeight="1">
      <c r="A331" s="365" t="e">
        <f>VLOOKUP(AY331,otoko,2)</f>
        <v>#REF!</v>
      </c>
      <c r="B331" s="392">
        <v>5</v>
      </c>
      <c r="C331" s="403" t="e">
        <f>VLOOKUP(A331,MLIST,2,TRUE)&amp;"　"&amp;VLOOKUP(A331,MLIST,3,TRUE)</f>
        <v>#REF!</v>
      </c>
      <c r="D331" s="405" t="e">
        <f>VLOOKUP(A331,MLIST,4,TRUE)</f>
        <v>#REF!</v>
      </c>
      <c r="E331" s="21">
        <f>IF(E332&gt;G332,1,0)</f>
        <v>0</v>
      </c>
      <c r="F331" s="22"/>
      <c r="G331" s="23">
        <f>IF(G332&gt;E332,1,0)</f>
        <v>0</v>
      </c>
      <c r="H331" s="21">
        <f>IF(H332&gt;J332,1,0)</f>
        <v>0</v>
      </c>
      <c r="I331" s="22"/>
      <c r="J331" s="23">
        <f>IF(J332&gt;H332,1,0)</f>
        <v>0</v>
      </c>
      <c r="K331" s="21">
        <f>IF(K332&gt;M332,1,0)</f>
        <v>0</v>
      </c>
      <c r="L331" s="22"/>
      <c r="M331" s="23">
        <f>IF(M332&gt;K332,1,0)</f>
        <v>0</v>
      </c>
      <c r="N331" s="21">
        <f>IF(N332&gt;P332,1,0)</f>
        <v>0</v>
      </c>
      <c r="O331" s="22"/>
      <c r="P331" s="23">
        <f>IF(P332&gt;N332,1,0)</f>
        <v>0</v>
      </c>
      <c r="Q331" s="21">
        <f>IF(Q332&gt;S332,1,0)</f>
        <v>0</v>
      </c>
      <c r="R331" s="22"/>
      <c r="S331" s="23">
        <f>IF(S332&gt;Q332,1,0)</f>
        <v>0</v>
      </c>
      <c r="T331" s="146">
        <f>IF(T332&gt;V332,1,0)</f>
        <v>0</v>
      </c>
      <c r="U331" s="147"/>
      <c r="V331" s="148">
        <f>IF(V332&gt;T332,1,0)</f>
        <v>0</v>
      </c>
      <c r="W331" s="21">
        <f>IF(W332&gt;Y332,1,0)</f>
        <v>0</v>
      </c>
      <c r="X331" s="22"/>
      <c r="Y331" s="23">
        <f>IF(Y332&gt;W332,1,0)</f>
        <v>0</v>
      </c>
      <c r="Z331" s="21">
        <f>IF(Z332&gt;AB332,1,0)</f>
        <v>0</v>
      </c>
      <c r="AA331" s="22"/>
      <c r="AB331" s="23">
        <f>IF(AB332&gt;Z332,1,0)</f>
        <v>0</v>
      </c>
      <c r="AC331" s="21">
        <f>IF(AC332&gt;AE332,1,0)</f>
        <v>0</v>
      </c>
      <c r="AD331" s="22"/>
      <c r="AE331" s="23">
        <f>IF(AE332&gt;AC332,1,0)</f>
        <v>0</v>
      </c>
      <c r="AF331" s="21">
        <f>IF(AF332&gt;AH332,1,0)</f>
        <v>0</v>
      </c>
      <c r="AG331" s="22"/>
      <c r="AH331" s="23">
        <f>IF(AH332&gt;AF332,1,0)</f>
        <v>0</v>
      </c>
      <c r="AI331" s="21"/>
      <c r="AJ331" s="22"/>
      <c r="AK331" s="23"/>
      <c r="AL331" s="24"/>
      <c r="AM331" s="25"/>
      <c r="AN331" s="26"/>
      <c r="AO331" s="376" t="e">
        <f>RANK(AV331,AV$227:AW$266)</f>
        <v>#DIV/0!</v>
      </c>
      <c r="AP331" s="377"/>
      <c r="AQ331" s="9"/>
      <c r="AR331" s="10"/>
      <c r="AS331" s="380"/>
      <c r="AT331" s="381"/>
      <c r="AU331" s="353"/>
      <c r="AV331" s="380"/>
      <c r="AW331" s="381"/>
      <c r="AY331" s="365"/>
      <c r="AZ331" s="365"/>
    </row>
    <row r="332" spans="1:52" ht="9" hidden="1" customHeight="1">
      <c r="A332" s="365"/>
      <c r="B332" s="393"/>
      <c r="C332" s="404"/>
      <c r="D332" s="406"/>
      <c r="E332" s="382">
        <f>S316</f>
        <v>0</v>
      </c>
      <c r="F332" s="387" t="s">
        <v>27</v>
      </c>
      <c r="G332" s="383">
        <f>Q316</f>
        <v>0</v>
      </c>
      <c r="H332" s="382">
        <f>S320</f>
        <v>0</v>
      </c>
      <c r="I332" s="387" t="s">
        <v>27</v>
      </c>
      <c r="J332" s="383">
        <f>Q320</f>
        <v>0</v>
      </c>
      <c r="K332" s="382">
        <f>S324</f>
        <v>0</v>
      </c>
      <c r="L332" s="387" t="s">
        <v>27</v>
      </c>
      <c r="M332" s="383">
        <f>Q324</f>
        <v>0</v>
      </c>
      <c r="N332" s="382">
        <f>S328</f>
        <v>0</v>
      </c>
      <c r="O332" s="387" t="s">
        <v>27</v>
      </c>
      <c r="P332" s="383">
        <f>Q328</f>
        <v>0</v>
      </c>
      <c r="Q332" s="382"/>
      <c r="R332" s="387"/>
      <c r="S332" s="383"/>
      <c r="T332" s="531"/>
      <c r="U332" s="532" t="s">
        <v>93</v>
      </c>
      <c r="V332" s="326"/>
      <c r="W332" s="382"/>
      <c r="X332" s="387" t="s">
        <v>27</v>
      </c>
      <c r="Y332" s="383"/>
      <c r="Z332" s="382"/>
      <c r="AA332" s="359" t="s">
        <v>27</v>
      </c>
      <c r="AB332" s="383"/>
      <c r="AC332" s="382"/>
      <c r="AD332" s="387" t="s">
        <v>27</v>
      </c>
      <c r="AE332" s="383"/>
      <c r="AF332" s="382"/>
      <c r="AG332" s="387" t="s">
        <v>27</v>
      </c>
      <c r="AH332" s="383"/>
      <c r="AI332" s="382">
        <f>E331+H331+K331+N331+Q331+AF331+T331+W331+Z331+AC331</f>
        <v>0</v>
      </c>
      <c r="AJ332" s="387" t="s">
        <v>27</v>
      </c>
      <c r="AK332" s="383">
        <f>G331+J331+M331+P331+S331+AH331+V331+Y331+AB331+AE331</f>
        <v>0</v>
      </c>
      <c r="AL332" s="382">
        <f>E332+H332+K332+N332+Q332+AF332+T332+W332+Z332+AC332+AF332</f>
        <v>0</v>
      </c>
      <c r="AM332" s="387" t="s">
        <v>27</v>
      </c>
      <c r="AN332" s="383">
        <f>G332+J332+M332+P332+S332+AH332+V332+Y332+AB332+AE332+AH332</f>
        <v>0</v>
      </c>
      <c r="AO332" s="358"/>
      <c r="AP332" s="360"/>
      <c r="AQ332" s="9"/>
      <c r="AR332" s="10"/>
      <c r="AS332" s="382"/>
      <c r="AT332" s="383"/>
      <c r="AU332" s="386"/>
      <c r="AV332" s="382"/>
      <c r="AW332" s="383"/>
      <c r="AY332" s="365"/>
      <c r="AZ332" s="365"/>
    </row>
    <row r="333" spans="1:52" ht="9" hidden="1" customHeight="1">
      <c r="A333" s="365" t="e">
        <f>VLOOKUP(AY333,otoko,2)</f>
        <v>#REF!</v>
      </c>
      <c r="B333" s="393"/>
      <c r="C333" s="399" t="e">
        <f>VLOOKUP(A333,MLIST,2,TRUE)&amp;"　"&amp;VLOOKUP(A333,MLIST,3,TRUE)</f>
        <v>#REF!</v>
      </c>
      <c r="D333" s="401" t="e">
        <f>VLOOKUP(A333,MLIST,4,TRUE)</f>
        <v>#REF!</v>
      </c>
      <c r="E333" s="382"/>
      <c r="F333" s="387"/>
      <c r="G333" s="383"/>
      <c r="H333" s="382"/>
      <c r="I333" s="387"/>
      <c r="J333" s="383"/>
      <c r="K333" s="382"/>
      <c r="L333" s="387"/>
      <c r="M333" s="383"/>
      <c r="N333" s="382"/>
      <c r="O333" s="387"/>
      <c r="P333" s="383"/>
      <c r="Q333" s="382"/>
      <c r="R333" s="387"/>
      <c r="S333" s="383"/>
      <c r="T333" s="531"/>
      <c r="U333" s="532"/>
      <c r="V333" s="326"/>
      <c r="W333" s="382"/>
      <c r="X333" s="387"/>
      <c r="Y333" s="383"/>
      <c r="Z333" s="382"/>
      <c r="AA333" s="359"/>
      <c r="AB333" s="383"/>
      <c r="AC333" s="382"/>
      <c r="AD333" s="387"/>
      <c r="AE333" s="383"/>
      <c r="AF333" s="382"/>
      <c r="AG333" s="387"/>
      <c r="AH333" s="383"/>
      <c r="AI333" s="382"/>
      <c r="AJ333" s="387"/>
      <c r="AK333" s="383"/>
      <c r="AL333" s="382"/>
      <c r="AM333" s="387"/>
      <c r="AN333" s="383"/>
      <c r="AO333" s="358"/>
      <c r="AP333" s="360"/>
      <c r="AQ333" s="9"/>
      <c r="AR333" s="10"/>
      <c r="AS333" s="382"/>
      <c r="AT333" s="383"/>
      <c r="AU333" s="386"/>
      <c r="AV333" s="382"/>
      <c r="AW333" s="383"/>
      <c r="AY333" s="365"/>
      <c r="AZ333" s="365"/>
    </row>
    <row r="334" spans="1:52" ht="9" hidden="1" customHeight="1">
      <c r="A334" s="365"/>
      <c r="B334" s="394"/>
      <c r="C334" s="400"/>
      <c r="D334" s="402"/>
      <c r="E334" s="27"/>
      <c r="F334" s="28"/>
      <c r="G334" s="29"/>
      <c r="H334" s="27"/>
      <c r="I334" s="28"/>
      <c r="J334" s="29"/>
      <c r="K334" s="27"/>
      <c r="L334" s="28"/>
      <c r="M334" s="29"/>
      <c r="N334" s="27"/>
      <c r="O334" s="28"/>
      <c r="P334" s="29"/>
      <c r="Q334" s="27"/>
      <c r="R334" s="28"/>
      <c r="S334" s="29"/>
      <c r="T334" s="149"/>
      <c r="U334" s="150"/>
      <c r="V334" s="151"/>
      <c r="W334" s="27"/>
      <c r="X334" s="28"/>
      <c r="Y334" s="29"/>
      <c r="Z334" s="27"/>
      <c r="AA334" s="31"/>
      <c r="AB334" s="29"/>
      <c r="AC334" s="27"/>
      <c r="AD334" s="28"/>
      <c r="AE334" s="29"/>
      <c r="AF334" s="27"/>
      <c r="AG334" s="28"/>
      <c r="AH334" s="29"/>
      <c r="AI334" s="27"/>
      <c r="AJ334" s="28"/>
      <c r="AK334" s="29"/>
      <c r="AL334" s="366">
        <f>AL332-AN332</f>
        <v>0</v>
      </c>
      <c r="AM334" s="367"/>
      <c r="AN334" s="368"/>
      <c r="AO334" s="378"/>
      <c r="AP334" s="379"/>
      <c r="AQ334" s="9"/>
      <c r="AR334" s="10"/>
      <c r="AS334" s="384"/>
      <c r="AT334" s="385"/>
      <c r="AU334" s="354"/>
      <c r="AV334" s="384"/>
      <c r="AW334" s="385"/>
      <c r="AY334" s="365"/>
      <c r="AZ334" s="365"/>
    </row>
    <row r="335" spans="1:52" ht="9" hidden="1" customHeight="1">
      <c r="A335" s="353"/>
      <c r="B335" s="369">
        <v>6</v>
      </c>
      <c r="C335" s="403" t="e">
        <f>VLOOKUP(A335,MLIST,2,TRUE)&amp;"　"&amp;VLOOKUP(A335,MLIST,3,TRUE)</f>
        <v>#REF!</v>
      </c>
      <c r="D335" s="405" t="e">
        <f>VLOOKUP(A335,MLIST,4,TRUE)</f>
        <v>#REF!</v>
      </c>
      <c r="E335" s="21">
        <f>IF(E336&gt;G336,1,0)</f>
        <v>0</v>
      </c>
      <c r="F335" s="22"/>
      <c r="G335" s="23">
        <f>IF(G336&gt;E336,1,0)</f>
        <v>0</v>
      </c>
      <c r="H335" s="21">
        <f>IF(H336&gt;J336,1,0)</f>
        <v>0</v>
      </c>
      <c r="I335" s="22"/>
      <c r="J335" s="23">
        <f>IF(J336&gt;H336,1,0)</f>
        <v>0</v>
      </c>
      <c r="K335" s="21">
        <f>IF(K336&gt;M336,1,0)</f>
        <v>0</v>
      </c>
      <c r="L335" s="22"/>
      <c r="M335" s="23">
        <f>IF(M336&gt;K336,1,0)</f>
        <v>0</v>
      </c>
      <c r="N335" s="21">
        <f>IF(N336&gt;P336,1,0)</f>
        <v>0</v>
      </c>
      <c r="O335" s="22"/>
      <c r="P335" s="23">
        <f>IF(P336&gt;N336,1,0)</f>
        <v>0</v>
      </c>
      <c r="Q335" s="21">
        <f>IF(Q336&gt;S336,1,0)</f>
        <v>0</v>
      </c>
      <c r="R335" s="22"/>
      <c r="S335" s="23">
        <f>IF(S336&gt;Q336,1,0)</f>
        <v>0</v>
      </c>
      <c r="T335" s="146">
        <f>IF(T336&gt;V336,1,0)</f>
        <v>0</v>
      </c>
      <c r="U335" s="147"/>
      <c r="V335" s="148">
        <f>IF(V336&gt;T336,1,0)</f>
        <v>0</v>
      </c>
      <c r="W335" s="21">
        <f>IF(W336&gt;Y336,1,0)</f>
        <v>0</v>
      </c>
      <c r="X335" s="22"/>
      <c r="Y335" s="23">
        <f>IF(Y336&gt;W336,1,0)</f>
        <v>0</v>
      </c>
      <c r="Z335" s="21">
        <f>IF(Z336&gt;AB336,1,0)</f>
        <v>0</v>
      </c>
      <c r="AA335" s="22"/>
      <c r="AB335" s="23">
        <f>IF(AB336&gt;Z336,1,0)</f>
        <v>0</v>
      </c>
      <c r="AC335" s="21">
        <f>IF(AC336&gt;AE336,1,0)</f>
        <v>0</v>
      </c>
      <c r="AD335" s="22"/>
      <c r="AE335" s="23">
        <f>IF(AE336&gt;AC336,1,0)</f>
        <v>0</v>
      </c>
      <c r="AF335" s="21">
        <f>IF(AF336&gt;AH336,1,0)</f>
        <v>0</v>
      </c>
      <c r="AG335" s="22"/>
      <c r="AH335" s="23">
        <f>IF(AH336&gt;AF336,1,0)</f>
        <v>0</v>
      </c>
      <c r="AI335" s="21"/>
      <c r="AJ335" s="22"/>
      <c r="AK335" s="23"/>
      <c r="AL335" s="21"/>
      <c r="AM335" s="22"/>
      <c r="AN335" s="23"/>
      <c r="AO335" s="376" t="e">
        <f>RANK(AV335,AV$227:AW$266)</f>
        <v>#DIV/0!</v>
      </c>
      <c r="AP335" s="377"/>
      <c r="AQ335" s="9"/>
      <c r="AR335" s="10"/>
      <c r="AS335" s="380"/>
      <c r="AT335" s="381"/>
      <c r="AU335" s="353"/>
      <c r="AV335" s="380"/>
      <c r="AW335" s="381"/>
      <c r="AY335" s="353"/>
      <c r="AZ335" s="353"/>
    </row>
    <row r="336" spans="1:52" ht="9" hidden="1" customHeight="1">
      <c r="A336" s="354"/>
      <c r="B336" s="370"/>
      <c r="C336" s="404"/>
      <c r="D336" s="406"/>
      <c r="E336" s="358">
        <f>V316</f>
        <v>0</v>
      </c>
      <c r="F336" s="359" t="s">
        <v>27</v>
      </c>
      <c r="G336" s="360">
        <f>T316</f>
        <v>0</v>
      </c>
      <c r="H336" s="358">
        <f>V320</f>
        <v>0</v>
      </c>
      <c r="I336" s="359" t="s">
        <v>27</v>
      </c>
      <c r="J336" s="360">
        <f>T320</f>
        <v>0</v>
      </c>
      <c r="K336" s="358">
        <f>V324</f>
        <v>0</v>
      </c>
      <c r="L336" s="359" t="s">
        <v>27</v>
      </c>
      <c r="M336" s="360">
        <f>T324</f>
        <v>0</v>
      </c>
      <c r="N336" s="358">
        <f>V328</f>
        <v>0</v>
      </c>
      <c r="O336" s="359" t="s">
        <v>27</v>
      </c>
      <c r="P336" s="360">
        <f>T328</f>
        <v>0</v>
      </c>
      <c r="Q336" s="358">
        <f>V332</f>
        <v>0</v>
      </c>
      <c r="R336" s="359" t="s">
        <v>27</v>
      </c>
      <c r="S336" s="360">
        <f>T332</f>
        <v>0</v>
      </c>
      <c r="T336" s="531"/>
      <c r="U336" s="532"/>
      <c r="V336" s="326"/>
      <c r="W336" s="358"/>
      <c r="X336" s="359" t="s">
        <v>27</v>
      </c>
      <c r="Y336" s="360"/>
      <c r="Z336" s="358"/>
      <c r="AA336" s="359" t="s">
        <v>27</v>
      </c>
      <c r="AB336" s="360"/>
      <c r="AC336" s="358"/>
      <c r="AD336" s="359" t="s">
        <v>27</v>
      </c>
      <c r="AE336" s="360"/>
      <c r="AF336" s="358"/>
      <c r="AG336" s="359" t="s">
        <v>27</v>
      </c>
      <c r="AH336" s="360"/>
      <c r="AI336" s="358">
        <f>E335+H335+K335+N335+Q335+AF335+T335+W335+Z335+AC335</f>
        <v>0</v>
      </c>
      <c r="AJ336" s="359" t="s">
        <v>27</v>
      </c>
      <c r="AK336" s="360">
        <f>G335+J335+M335+P335+S335+AH335+V335+Y335+AB335+AE335</f>
        <v>0</v>
      </c>
      <c r="AL336" s="358">
        <f>E336+H336+K336+N336+Q336+AF336+T336+W336+Z336+AC336+AF336</f>
        <v>0</v>
      </c>
      <c r="AM336" s="359" t="s">
        <v>27</v>
      </c>
      <c r="AN336" s="360">
        <f>G336+J336+M336+P336+S336+AH336+V336+Y336+AB336+AE336+AH336</f>
        <v>0</v>
      </c>
      <c r="AO336" s="358"/>
      <c r="AP336" s="360"/>
      <c r="AQ336" s="9"/>
      <c r="AR336" s="10"/>
      <c r="AS336" s="382"/>
      <c r="AT336" s="383"/>
      <c r="AU336" s="386"/>
      <c r="AV336" s="382"/>
      <c r="AW336" s="383"/>
      <c r="AY336" s="354"/>
      <c r="AZ336" s="354"/>
    </row>
    <row r="337" spans="1:52" ht="9" hidden="1" customHeight="1">
      <c r="A337" s="353"/>
      <c r="B337" s="370"/>
      <c r="C337" s="399" t="e">
        <f>VLOOKUP(A337,MLIST,2,TRUE)&amp;"　"&amp;VLOOKUP(A337,MLIST,3,TRUE)</f>
        <v>#REF!</v>
      </c>
      <c r="D337" s="401" t="e">
        <f>VLOOKUP(A337,MLIST,4,TRUE)</f>
        <v>#REF!</v>
      </c>
      <c r="E337" s="358"/>
      <c r="F337" s="359"/>
      <c r="G337" s="360"/>
      <c r="H337" s="358"/>
      <c r="I337" s="359"/>
      <c r="J337" s="360"/>
      <c r="K337" s="358"/>
      <c r="L337" s="359"/>
      <c r="M337" s="360"/>
      <c r="N337" s="358"/>
      <c r="O337" s="359"/>
      <c r="P337" s="360"/>
      <c r="Q337" s="358"/>
      <c r="R337" s="359"/>
      <c r="S337" s="360"/>
      <c r="T337" s="531"/>
      <c r="U337" s="532"/>
      <c r="V337" s="326"/>
      <c r="W337" s="358"/>
      <c r="X337" s="359"/>
      <c r="Y337" s="360"/>
      <c r="Z337" s="358"/>
      <c r="AA337" s="359"/>
      <c r="AB337" s="360"/>
      <c r="AC337" s="358"/>
      <c r="AD337" s="359"/>
      <c r="AE337" s="360"/>
      <c r="AF337" s="358"/>
      <c r="AG337" s="359"/>
      <c r="AH337" s="360"/>
      <c r="AI337" s="358"/>
      <c r="AJ337" s="359"/>
      <c r="AK337" s="360"/>
      <c r="AL337" s="358"/>
      <c r="AM337" s="359"/>
      <c r="AN337" s="360"/>
      <c r="AO337" s="358"/>
      <c r="AP337" s="360"/>
      <c r="AQ337" s="9"/>
      <c r="AR337" s="10"/>
      <c r="AS337" s="382"/>
      <c r="AT337" s="383"/>
      <c r="AU337" s="386"/>
      <c r="AV337" s="382"/>
      <c r="AW337" s="383"/>
      <c r="AY337" s="353"/>
      <c r="AZ337" s="353"/>
    </row>
    <row r="338" spans="1:52" ht="9" hidden="1" customHeight="1">
      <c r="A338" s="354"/>
      <c r="B338" s="371"/>
      <c r="C338" s="400"/>
      <c r="D338" s="402"/>
      <c r="E338" s="30"/>
      <c r="F338" s="31"/>
      <c r="G338" s="32"/>
      <c r="H338" s="30"/>
      <c r="I338" s="31"/>
      <c r="J338" s="32"/>
      <c r="K338" s="30"/>
      <c r="L338" s="31"/>
      <c r="M338" s="32"/>
      <c r="N338" s="30"/>
      <c r="O338" s="31"/>
      <c r="P338" s="32"/>
      <c r="Q338" s="30"/>
      <c r="R338" s="31"/>
      <c r="S338" s="32"/>
      <c r="T338" s="149"/>
      <c r="U338" s="150"/>
      <c r="V338" s="151"/>
      <c r="W338" s="30"/>
      <c r="X338" s="31"/>
      <c r="Y338" s="32"/>
      <c r="Z338" s="30"/>
      <c r="AA338" s="31"/>
      <c r="AB338" s="32"/>
      <c r="AC338" s="30"/>
      <c r="AD338" s="31"/>
      <c r="AE338" s="32"/>
      <c r="AF338" s="30"/>
      <c r="AG338" s="31"/>
      <c r="AH338" s="32"/>
      <c r="AI338" s="30"/>
      <c r="AJ338" s="31"/>
      <c r="AK338" s="32"/>
      <c r="AL338" s="355">
        <f>AL336-AN336</f>
        <v>0</v>
      </c>
      <c r="AM338" s="356"/>
      <c r="AN338" s="357"/>
      <c r="AO338" s="378"/>
      <c r="AP338" s="379"/>
      <c r="AQ338" s="9"/>
      <c r="AR338" s="10"/>
      <c r="AS338" s="384"/>
      <c r="AT338" s="385"/>
      <c r="AU338" s="354"/>
      <c r="AV338" s="384"/>
      <c r="AW338" s="385"/>
      <c r="AY338" s="354"/>
      <c r="AZ338" s="354"/>
    </row>
    <row r="339" spans="1:52" ht="9" customHeight="1"/>
  </sheetData>
  <mergeCells count="3992">
    <mergeCell ref="BA55:BA56"/>
    <mergeCell ref="BA57:BA58"/>
    <mergeCell ref="BA99:BA100"/>
    <mergeCell ref="BA101:BA102"/>
    <mergeCell ref="BA107:BA108"/>
    <mergeCell ref="BA109:BA110"/>
    <mergeCell ref="AZ335:AZ336"/>
    <mergeCell ref="AZ337:AZ338"/>
    <mergeCell ref="AZ293:AZ294"/>
    <mergeCell ref="AZ295:AZ296"/>
    <mergeCell ref="AZ297:AZ298"/>
    <mergeCell ref="AZ299:AZ300"/>
    <mergeCell ref="AZ301:AZ302"/>
    <mergeCell ref="AZ303:AZ306"/>
    <mergeCell ref="AZ307:AZ310"/>
    <mergeCell ref="AZ315:AZ316"/>
    <mergeCell ref="AZ317:AZ318"/>
    <mergeCell ref="AZ319:AZ320"/>
    <mergeCell ref="AZ321:AZ322"/>
    <mergeCell ref="AZ323:AZ324"/>
    <mergeCell ref="AZ325:AZ326"/>
    <mergeCell ref="AZ327:AZ328"/>
    <mergeCell ref="AZ329:AZ330"/>
    <mergeCell ref="AZ331:AZ332"/>
    <mergeCell ref="AZ333:AZ334"/>
    <mergeCell ref="AZ251:AZ252"/>
    <mergeCell ref="AZ253:AZ254"/>
    <mergeCell ref="AZ255:AZ256"/>
    <mergeCell ref="AZ257:AZ258"/>
    <mergeCell ref="AZ259:AZ262"/>
    <mergeCell ref="AZ263:AZ266"/>
    <mergeCell ref="AZ271:AZ272"/>
    <mergeCell ref="AZ273:AZ274"/>
    <mergeCell ref="AZ275:AZ276"/>
    <mergeCell ref="AZ277:AZ278"/>
    <mergeCell ref="AZ279:AZ280"/>
    <mergeCell ref="AZ281:AZ282"/>
    <mergeCell ref="AZ283:AZ284"/>
    <mergeCell ref="AZ285:AZ286"/>
    <mergeCell ref="AZ287:AZ288"/>
    <mergeCell ref="AZ289:AZ290"/>
    <mergeCell ref="AZ291:AZ292"/>
    <mergeCell ref="AZ209:AZ210"/>
    <mergeCell ref="AZ211:AZ212"/>
    <mergeCell ref="AZ213:AZ214"/>
    <mergeCell ref="AZ215:AZ218"/>
    <mergeCell ref="AZ219:AZ222"/>
    <mergeCell ref="AZ227:AZ228"/>
    <mergeCell ref="AZ229:AZ230"/>
    <mergeCell ref="AZ231:AZ232"/>
    <mergeCell ref="AZ233:AZ234"/>
    <mergeCell ref="AZ235:AZ236"/>
    <mergeCell ref="AZ237:AZ238"/>
    <mergeCell ref="AZ239:AZ240"/>
    <mergeCell ref="AZ241:AZ242"/>
    <mergeCell ref="AZ243:AZ244"/>
    <mergeCell ref="AZ245:AZ246"/>
    <mergeCell ref="AZ247:AZ248"/>
    <mergeCell ref="AZ249:AZ250"/>
    <mergeCell ref="AZ167:AZ168"/>
    <mergeCell ref="AZ169:AZ170"/>
    <mergeCell ref="AZ171:AZ174"/>
    <mergeCell ref="AZ175:AZ178"/>
    <mergeCell ref="AZ183:AZ184"/>
    <mergeCell ref="AZ185:AZ186"/>
    <mergeCell ref="AZ187:AZ188"/>
    <mergeCell ref="AZ189:AZ190"/>
    <mergeCell ref="AZ191:AZ192"/>
    <mergeCell ref="AZ193:AZ194"/>
    <mergeCell ref="AZ195:AZ196"/>
    <mergeCell ref="AZ197:AZ198"/>
    <mergeCell ref="AZ199:AZ200"/>
    <mergeCell ref="AZ201:AZ202"/>
    <mergeCell ref="AZ203:AZ204"/>
    <mergeCell ref="AZ205:AZ206"/>
    <mergeCell ref="AZ207:AZ208"/>
    <mergeCell ref="AZ125:AZ126"/>
    <mergeCell ref="AZ127:AZ130"/>
    <mergeCell ref="AZ131:AZ134"/>
    <mergeCell ref="AZ139:AZ140"/>
    <mergeCell ref="AZ141:AZ142"/>
    <mergeCell ref="AZ143:AZ144"/>
    <mergeCell ref="AZ145:AZ146"/>
    <mergeCell ref="AZ147:AZ148"/>
    <mergeCell ref="AZ149:AZ150"/>
    <mergeCell ref="AZ151:AZ152"/>
    <mergeCell ref="AZ153:AZ154"/>
    <mergeCell ref="AZ155:AZ156"/>
    <mergeCell ref="AZ157:AZ158"/>
    <mergeCell ref="AZ159:AZ160"/>
    <mergeCell ref="AZ161:AZ162"/>
    <mergeCell ref="AZ163:AZ164"/>
    <mergeCell ref="AZ165:AZ166"/>
    <mergeCell ref="AZ83:AZ86"/>
    <mergeCell ref="AZ87:AZ90"/>
    <mergeCell ref="AZ95:AZ96"/>
    <mergeCell ref="AZ97:AZ98"/>
    <mergeCell ref="AZ99:AZ100"/>
    <mergeCell ref="AZ101:AZ102"/>
    <mergeCell ref="AZ103:AZ104"/>
    <mergeCell ref="AZ105:AZ106"/>
    <mergeCell ref="AZ107:AZ108"/>
    <mergeCell ref="AZ109:AZ110"/>
    <mergeCell ref="AZ111:AZ112"/>
    <mergeCell ref="AZ113:AZ114"/>
    <mergeCell ref="AZ115:AZ116"/>
    <mergeCell ref="AZ117:AZ118"/>
    <mergeCell ref="AZ119:AZ120"/>
    <mergeCell ref="AZ121:AZ122"/>
    <mergeCell ref="AZ123:AZ124"/>
    <mergeCell ref="AZ43:AZ46"/>
    <mergeCell ref="AZ51:AZ52"/>
    <mergeCell ref="AZ53:AZ54"/>
    <mergeCell ref="AZ55:AZ56"/>
    <mergeCell ref="AZ57:AZ58"/>
    <mergeCell ref="AZ59:AZ60"/>
    <mergeCell ref="AZ61:AZ62"/>
    <mergeCell ref="AZ63:AZ64"/>
    <mergeCell ref="AZ65:AZ66"/>
    <mergeCell ref="AZ67:AZ68"/>
    <mergeCell ref="AZ69:AZ70"/>
    <mergeCell ref="AZ71:AZ72"/>
    <mergeCell ref="AZ73:AZ74"/>
    <mergeCell ref="AZ75:AZ76"/>
    <mergeCell ref="AZ77:AZ78"/>
    <mergeCell ref="AZ79:AZ80"/>
    <mergeCell ref="AZ81:AZ82"/>
    <mergeCell ref="AZ7:AZ8"/>
    <mergeCell ref="AZ9:AZ10"/>
    <mergeCell ref="AZ11:AZ12"/>
    <mergeCell ref="AZ13:AZ14"/>
    <mergeCell ref="AZ15:AZ16"/>
    <mergeCell ref="AZ17:AZ18"/>
    <mergeCell ref="AZ19:AZ20"/>
    <mergeCell ref="AZ21:AZ22"/>
    <mergeCell ref="AZ23:AZ24"/>
    <mergeCell ref="AZ25:AZ26"/>
    <mergeCell ref="AZ27:AZ28"/>
    <mergeCell ref="AZ29:AZ30"/>
    <mergeCell ref="AZ31:AZ32"/>
    <mergeCell ref="AZ33:AZ34"/>
    <mergeCell ref="AZ35:AZ36"/>
    <mergeCell ref="AZ37:AZ38"/>
    <mergeCell ref="AZ39:AZ42"/>
    <mergeCell ref="AY297:AY298"/>
    <mergeCell ref="AY299:AY300"/>
    <mergeCell ref="AY301:AY302"/>
    <mergeCell ref="AY303:AY306"/>
    <mergeCell ref="AY307:AY310"/>
    <mergeCell ref="AY315:AY316"/>
    <mergeCell ref="AY317:AY318"/>
    <mergeCell ref="AY319:AY320"/>
    <mergeCell ref="AY321:AY322"/>
    <mergeCell ref="AY323:AY324"/>
    <mergeCell ref="AY325:AY326"/>
    <mergeCell ref="AY335:AY336"/>
    <mergeCell ref="AY337:AY338"/>
    <mergeCell ref="AY327:AY328"/>
    <mergeCell ref="AY329:AY330"/>
    <mergeCell ref="AY331:AY332"/>
    <mergeCell ref="AY333:AY334"/>
    <mergeCell ref="AY255:AY256"/>
    <mergeCell ref="AY257:AY258"/>
    <mergeCell ref="AY259:AY262"/>
    <mergeCell ref="AY263:AY266"/>
    <mergeCell ref="AY271:AY272"/>
    <mergeCell ref="AY273:AY274"/>
    <mergeCell ref="AY275:AY276"/>
    <mergeCell ref="AY277:AY278"/>
    <mergeCell ref="AY279:AY280"/>
    <mergeCell ref="AY281:AY282"/>
    <mergeCell ref="AY283:AY284"/>
    <mergeCell ref="AY285:AY286"/>
    <mergeCell ref="AY287:AY288"/>
    <mergeCell ref="AY289:AY290"/>
    <mergeCell ref="AY291:AY292"/>
    <mergeCell ref="AY293:AY294"/>
    <mergeCell ref="AY295:AY296"/>
    <mergeCell ref="AY213:AY214"/>
    <mergeCell ref="AY215:AY218"/>
    <mergeCell ref="AY219:AY222"/>
    <mergeCell ref="AY227:AY228"/>
    <mergeCell ref="AY229:AY230"/>
    <mergeCell ref="AY231:AY232"/>
    <mergeCell ref="AY233:AY234"/>
    <mergeCell ref="AY235:AY236"/>
    <mergeCell ref="AY237:AY238"/>
    <mergeCell ref="AY239:AY240"/>
    <mergeCell ref="AY241:AY242"/>
    <mergeCell ref="AY243:AY244"/>
    <mergeCell ref="AY245:AY246"/>
    <mergeCell ref="AY247:AY248"/>
    <mergeCell ref="AY249:AY250"/>
    <mergeCell ref="AY251:AY252"/>
    <mergeCell ref="AY253:AY254"/>
    <mergeCell ref="AY171:AY174"/>
    <mergeCell ref="AY175:AY178"/>
    <mergeCell ref="AY183:AY184"/>
    <mergeCell ref="AY185:AY186"/>
    <mergeCell ref="AY187:AY188"/>
    <mergeCell ref="AY189:AY190"/>
    <mergeCell ref="AY191:AY192"/>
    <mergeCell ref="AY193:AY194"/>
    <mergeCell ref="AY195:AY196"/>
    <mergeCell ref="AY197:AY198"/>
    <mergeCell ref="AY199:AY200"/>
    <mergeCell ref="AY201:AY202"/>
    <mergeCell ref="AY203:AY204"/>
    <mergeCell ref="AY205:AY206"/>
    <mergeCell ref="AY207:AY208"/>
    <mergeCell ref="AY209:AY210"/>
    <mergeCell ref="AY211:AY212"/>
    <mergeCell ref="AY131:AY134"/>
    <mergeCell ref="AY139:AY140"/>
    <mergeCell ref="AY141:AY142"/>
    <mergeCell ref="AY143:AY144"/>
    <mergeCell ref="AY145:AY146"/>
    <mergeCell ref="AY147:AY148"/>
    <mergeCell ref="AY149:AY150"/>
    <mergeCell ref="AY151:AY152"/>
    <mergeCell ref="AY153:AY154"/>
    <mergeCell ref="AY155:AY156"/>
    <mergeCell ref="AY157:AY158"/>
    <mergeCell ref="AY159:AY160"/>
    <mergeCell ref="AY161:AY162"/>
    <mergeCell ref="AY163:AY164"/>
    <mergeCell ref="AY165:AY166"/>
    <mergeCell ref="AY167:AY168"/>
    <mergeCell ref="AY169:AY170"/>
    <mergeCell ref="AY95:AY96"/>
    <mergeCell ref="AY97:AY98"/>
    <mergeCell ref="AY99:AY100"/>
    <mergeCell ref="AY101:AY102"/>
    <mergeCell ref="AY103:AY104"/>
    <mergeCell ref="AY105:AY106"/>
    <mergeCell ref="AY107:AY108"/>
    <mergeCell ref="AY109:AY110"/>
    <mergeCell ref="AY111:AY112"/>
    <mergeCell ref="AY113:AY114"/>
    <mergeCell ref="AY115:AY116"/>
    <mergeCell ref="AY117:AY118"/>
    <mergeCell ref="AY119:AY120"/>
    <mergeCell ref="AY121:AY122"/>
    <mergeCell ref="AY123:AY124"/>
    <mergeCell ref="AY125:AY126"/>
    <mergeCell ref="AY127:AY130"/>
    <mergeCell ref="AY53:AY54"/>
    <mergeCell ref="AY55:AY56"/>
    <mergeCell ref="AY57:AY58"/>
    <mergeCell ref="AY59:AY60"/>
    <mergeCell ref="AY61:AY62"/>
    <mergeCell ref="AY63:AY64"/>
    <mergeCell ref="AY65:AY66"/>
    <mergeCell ref="AY67:AY68"/>
    <mergeCell ref="AY69:AY70"/>
    <mergeCell ref="AY71:AY72"/>
    <mergeCell ref="AY73:AY74"/>
    <mergeCell ref="AY75:AY76"/>
    <mergeCell ref="AY77:AY78"/>
    <mergeCell ref="AY79:AY80"/>
    <mergeCell ref="AY81:AY82"/>
    <mergeCell ref="AY83:AY86"/>
    <mergeCell ref="AY87:AY90"/>
    <mergeCell ref="AC264:AC265"/>
    <mergeCell ref="AD264:AD265"/>
    <mergeCell ref="AE264:AE265"/>
    <mergeCell ref="AF264:AF265"/>
    <mergeCell ref="AG264:AG265"/>
    <mergeCell ref="AH264:AH265"/>
    <mergeCell ref="AI264:AI265"/>
    <mergeCell ref="AJ264:AJ265"/>
    <mergeCell ref="AK264:AK265"/>
    <mergeCell ref="AL264:AL265"/>
    <mergeCell ref="AM264:AM265"/>
    <mergeCell ref="AN264:AN265"/>
    <mergeCell ref="AL266:AN266"/>
    <mergeCell ref="AY7:AY8"/>
    <mergeCell ref="AY9:AY10"/>
    <mergeCell ref="AY11:AY12"/>
    <mergeCell ref="AY13:AY14"/>
    <mergeCell ref="AY15:AY16"/>
    <mergeCell ref="AY17:AY18"/>
    <mergeCell ref="AY19:AY20"/>
    <mergeCell ref="AY21:AY22"/>
    <mergeCell ref="AY23:AY24"/>
    <mergeCell ref="AY25:AY26"/>
    <mergeCell ref="AY27:AY28"/>
    <mergeCell ref="AY29:AY30"/>
    <mergeCell ref="AY31:AY32"/>
    <mergeCell ref="AY33:AY34"/>
    <mergeCell ref="AY35:AY36"/>
    <mergeCell ref="AY37:AY38"/>
    <mergeCell ref="AY39:AY42"/>
    <mergeCell ref="AY43:AY46"/>
    <mergeCell ref="AY51:AY52"/>
    <mergeCell ref="A263:A266"/>
    <mergeCell ref="B263:B266"/>
    <mergeCell ref="C263:C266"/>
    <mergeCell ref="D263:D266"/>
    <mergeCell ref="E264:E265"/>
    <mergeCell ref="F264:F265"/>
    <mergeCell ref="G264:G265"/>
    <mergeCell ref="H264:H265"/>
    <mergeCell ref="I264:I265"/>
    <mergeCell ref="AO263:AP266"/>
    <mergeCell ref="AS263:AT266"/>
    <mergeCell ref="AU263:AU266"/>
    <mergeCell ref="AV263:AW266"/>
    <mergeCell ref="J264:J265"/>
    <mergeCell ref="K264:K265"/>
    <mergeCell ref="L264:L265"/>
    <mergeCell ref="M264:M265"/>
    <mergeCell ref="N264:N265"/>
    <mergeCell ref="O264:O265"/>
    <mergeCell ref="P264:P265"/>
    <mergeCell ref="Q264:Q265"/>
    <mergeCell ref="R264:R265"/>
    <mergeCell ref="S264:S265"/>
    <mergeCell ref="T264:T265"/>
    <mergeCell ref="U264:U265"/>
    <mergeCell ref="V264:V265"/>
    <mergeCell ref="W264:W265"/>
    <mergeCell ref="X264:X265"/>
    <mergeCell ref="Y264:Y265"/>
    <mergeCell ref="Z264:Z265"/>
    <mergeCell ref="AA264:AA265"/>
    <mergeCell ref="AB264:AB265"/>
    <mergeCell ref="AO259:AP262"/>
    <mergeCell ref="AS259:AT262"/>
    <mergeCell ref="M260:M261"/>
    <mergeCell ref="N260:N261"/>
    <mergeCell ref="O260:O261"/>
    <mergeCell ref="P260:P261"/>
    <mergeCell ref="AU259:AU262"/>
    <mergeCell ref="AV259:AW262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Q260:Q261"/>
    <mergeCell ref="R260:R261"/>
    <mergeCell ref="S260:S261"/>
    <mergeCell ref="T260:T261"/>
    <mergeCell ref="U260:U261"/>
    <mergeCell ref="V260:V261"/>
    <mergeCell ref="W260:W261"/>
    <mergeCell ref="X260:X261"/>
    <mergeCell ref="Y260:Y261"/>
    <mergeCell ref="Z260:Z261"/>
    <mergeCell ref="AA260:AA261"/>
    <mergeCell ref="AB260:AB261"/>
    <mergeCell ref="AC260:AC261"/>
    <mergeCell ref="AD260:AD261"/>
    <mergeCell ref="AE260:AE261"/>
    <mergeCell ref="AF260:AF261"/>
    <mergeCell ref="A257:A258"/>
    <mergeCell ref="C257:C258"/>
    <mergeCell ref="D257:D258"/>
    <mergeCell ref="AL258:AN258"/>
    <mergeCell ref="AH256:AH257"/>
    <mergeCell ref="AI256:AI257"/>
    <mergeCell ref="AJ256:AJ257"/>
    <mergeCell ref="A259:A262"/>
    <mergeCell ref="B259:B262"/>
    <mergeCell ref="C259:C262"/>
    <mergeCell ref="D259:D262"/>
    <mergeCell ref="AG260:AG261"/>
    <mergeCell ref="AH260:AH261"/>
    <mergeCell ref="AI260:AI261"/>
    <mergeCell ref="AJ260:AJ261"/>
    <mergeCell ref="AK260:AK261"/>
    <mergeCell ref="AL260:AL261"/>
    <mergeCell ref="AM260:AM261"/>
    <mergeCell ref="AN260:AN261"/>
    <mergeCell ref="AL262:AN262"/>
    <mergeCell ref="A255:A256"/>
    <mergeCell ref="B255:B258"/>
    <mergeCell ref="C255:C256"/>
    <mergeCell ref="D255:D256"/>
    <mergeCell ref="E256:E257"/>
    <mergeCell ref="F256:F257"/>
    <mergeCell ref="G256:G257"/>
    <mergeCell ref="H256:H257"/>
    <mergeCell ref="I256:I257"/>
    <mergeCell ref="AO255:AP258"/>
    <mergeCell ref="AS255:AT258"/>
    <mergeCell ref="AU255:AU258"/>
    <mergeCell ref="AV255:AW258"/>
    <mergeCell ref="J256:J257"/>
    <mergeCell ref="K256:K257"/>
    <mergeCell ref="L256:L257"/>
    <mergeCell ref="M256:M257"/>
    <mergeCell ref="N256:N257"/>
    <mergeCell ref="O256:O257"/>
    <mergeCell ref="P256:P257"/>
    <mergeCell ref="Q256:Q257"/>
    <mergeCell ref="R256:R257"/>
    <mergeCell ref="S256:S257"/>
    <mergeCell ref="T256:T257"/>
    <mergeCell ref="U256:U257"/>
    <mergeCell ref="V256:V257"/>
    <mergeCell ref="W256:W257"/>
    <mergeCell ref="X256:X257"/>
    <mergeCell ref="Y256:Y257"/>
    <mergeCell ref="Z256:Z257"/>
    <mergeCell ref="AA256:AA257"/>
    <mergeCell ref="AB256:AB257"/>
    <mergeCell ref="AC256:AC257"/>
    <mergeCell ref="AK256:AK257"/>
    <mergeCell ref="AD256:AD257"/>
    <mergeCell ref="AE256:AE257"/>
    <mergeCell ref="AF256:AF257"/>
    <mergeCell ref="AG256:AG257"/>
    <mergeCell ref="AL256:AL257"/>
    <mergeCell ref="AM256:AM257"/>
    <mergeCell ref="AN256:AN257"/>
    <mergeCell ref="AO251:AP254"/>
    <mergeCell ref="AS251:AT254"/>
    <mergeCell ref="AU251:AU254"/>
    <mergeCell ref="AV251:AW254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N252:N253"/>
    <mergeCell ref="O252:O253"/>
    <mergeCell ref="P252:P253"/>
    <mergeCell ref="Q252:Q253"/>
    <mergeCell ref="R252:R253"/>
    <mergeCell ref="S252:S253"/>
    <mergeCell ref="T252:T253"/>
    <mergeCell ref="U252:U253"/>
    <mergeCell ref="V252:V253"/>
    <mergeCell ref="W252:W253"/>
    <mergeCell ref="X252:X253"/>
    <mergeCell ref="Y252:Y253"/>
    <mergeCell ref="Z252:Z253"/>
    <mergeCell ref="AA252:AA253"/>
    <mergeCell ref="AB252:AB253"/>
    <mergeCell ref="AC252:AC253"/>
    <mergeCell ref="AD252:AD253"/>
    <mergeCell ref="AE252:AE253"/>
    <mergeCell ref="AF252:AF253"/>
    <mergeCell ref="AC248:AC249"/>
    <mergeCell ref="AK248:AK249"/>
    <mergeCell ref="AD248:AD249"/>
    <mergeCell ref="AE248:AE249"/>
    <mergeCell ref="AF248:AF249"/>
    <mergeCell ref="AG248:AG249"/>
    <mergeCell ref="AL248:AL249"/>
    <mergeCell ref="AM248:AM249"/>
    <mergeCell ref="AN248:AN249"/>
    <mergeCell ref="A249:A250"/>
    <mergeCell ref="C249:C250"/>
    <mergeCell ref="D249:D250"/>
    <mergeCell ref="AL250:AN250"/>
    <mergeCell ref="AH248:AH249"/>
    <mergeCell ref="AI248:AI249"/>
    <mergeCell ref="AJ248:AJ249"/>
    <mergeCell ref="A251:A252"/>
    <mergeCell ref="B251:B254"/>
    <mergeCell ref="C251:C252"/>
    <mergeCell ref="D251:D252"/>
    <mergeCell ref="A253:A254"/>
    <mergeCell ref="C253:C254"/>
    <mergeCell ref="D253:D254"/>
    <mergeCell ref="AG252:AG253"/>
    <mergeCell ref="AH252:AH253"/>
    <mergeCell ref="AI252:AI253"/>
    <mergeCell ref="AJ252:AJ253"/>
    <mergeCell ref="AK252:AK253"/>
    <mergeCell ref="AL252:AL253"/>
    <mergeCell ref="AM252:AM253"/>
    <mergeCell ref="AN252:AN253"/>
    <mergeCell ref="AL254:AN254"/>
    <mergeCell ref="A247:A248"/>
    <mergeCell ref="B247:B250"/>
    <mergeCell ref="C247:C248"/>
    <mergeCell ref="D247:D248"/>
    <mergeCell ref="E248:E249"/>
    <mergeCell ref="F248:F249"/>
    <mergeCell ref="G248:G249"/>
    <mergeCell ref="H248:H249"/>
    <mergeCell ref="I248:I249"/>
    <mergeCell ref="AO247:AP250"/>
    <mergeCell ref="AS247:AT250"/>
    <mergeCell ref="AU247:AU250"/>
    <mergeCell ref="AV247:AW250"/>
    <mergeCell ref="J248:J249"/>
    <mergeCell ref="K248:K249"/>
    <mergeCell ref="L248:L249"/>
    <mergeCell ref="M248:M249"/>
    <mergeCell ref="N248:N249"/>
    <mergeCell ref="O248:O249"/>
    <mergeCell ref="P248:P249"/>
    <mergeCell ref="Q248:Q249"/>
    <mergeCell ref="R248:R249"/>
    <mergeCell ref="S248:S249"/>
    <mergeCell ref="T248:T249"/>
    <mergeCell ref="U248:U249"/>
    <mergeCell ref="V248:V249"/>
    <mergeCell ref="W248:W249"/>
    <mergeCell ref="X248:X249"/>
    <mergeCell ref="Y248:Y249"/>
    <mergeCell ref="Z248:Z249"/>
    <mergeCell ref="AA248:AA249"/>
    <mergeCell ref="AB248:AB249"/>
    <mergeCell ref="AO243:AP246"/>
    <mergeCell ref="AS243:AT246"/>
    <mergeCell ref="AU243:AU246"/>
    <mergeCell ref="AV243:AW246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P244:P245"/>
    <mergeCell ref="Q244:Q245"/>
    <mergeCell ref="R244:R245"/>
    <mergeCell ref="S244:S245"/>
    <mergeCell ref="T244:T245"/>
    <mergeCell ref="U244:U245"/>
    <mergeCell ref="V244:V245"/>
    <mergeCell ref="W244:W245"/>
    <mergeCell ref="X244:X245"/>
    <mergeCell ref="Y244:Y245"/>
    <mergeCell ref="Z244:Z245"/>
    <mergeCell ref="AA244:AA245"/>
    <mergeCell ref="AB244:AB245"/>
    <mergeCell ref="AC244:AC245"/>
    <mergeCell ref="AD244:AD245"/>
    <mergeCell ref="AE244:AE245"/>
    <mergeCell ref="AF244:AF245"/>
    <mergeCell ref="AC240:AC241"/>
    <mergeCell ref="AK240:AK241"/>
    <mergeCell ref="AD240:AD241"/>
    <mergeCell ref="AE240:AE241"/>
    <mergeCell ref="AF240:AF241"/>
    <mergeCell ref="AG240:AG241"/>
    <mergeCell ref="AL240:AL241"/>
    <mergeCell ref="AM240:AM241"/>
    <mergeCell ref="AN240:AN241"/>
    <mergeCell ref="A241:A242"/>
    <mergeCell ref="C241:C242"/>
    <mergeCell ref="D241:D242"/>
    <mergeCell ref="AL242:AN242"/>
    <mergeCell ref="AH240:AH241"/>
    <mergeCell ref="AI240:AI241"/>
    <mergeCell ref="AJ240:AJ241"/>
    <mergeCell ref="A243:A244"/>
    <mergeCell ref="B243:B246"/>
    <mergeCell ref="C243:C244"/>
    <mergeCell ref="D243:D244"/>
    <mergeCell ref="A245:A246"/>
    <mergeCell ref="C245:C246"/>
    <mergeCell ref="D245:D246"/>
    <mergeCell ref="AG244:AG245"/>
    <mergeCell ref="AH244:AH245"/>
    <mergeCell ref="AI244:AI245"/>
    <mergeCell ref="AJ244:AJ245"/>
    <mergeCell ref="AK244:AK245"/>
    <mergeCell ref="AL244:AL245"/>
    <mergeCell ref="AM244:AM245"/>
    <mergeCell ref="AN244:AN245"/>
    <mergeCell ref="AL246:AN246"/>
    <mergeCell ref="A239:A240"/>
    <mergeCell ref="B239:B242"/>
    <mergeCell ref="C239:C240"/>
    <mergeCell ref="D239:D240"/>
    <mergeCell ref="E240:E241"/>
    <mergeCell ref="F240:F241"/>
    <mergeCell ref="G240:G241"/>
    <mergeCell ref="H240:H241"/>
    <mergeCell ref="I240:I241"/>
    <mergeCell ref="AO239:AP242"/>
    <mergeCell ref="AS239:AT242"/>
    <mergeCell ref="AU239:AU242"/>
    <mergeCell ref="AV239:AW242"/>
    <mergeCell ref="J240:J241"/>
    <mergeCell ref="K240:K241"/>
    <mergeCell ref="L240:L241"/>
    <mergeCell ref="M240:M241"/>
    <mergeCell ref="N240:N241"/>
    <mergeCell ref="O240:O241"/>
    <mergeCell ref="P240:P241"/>
    <mergeCell ref="Q240:Q241"/>
    <mergeCell ref="R240:R241"/>
    <mergeCell ref="S240:S241"/>
    <mergeCell ref="T240:T241"/>
    <mergeCell ref="U240:U241"/>
    <mergeCell ref="V240:V241"/>
    <mergeCell ref="W240:W241"/>
    <mergeCell ref="X240:X241"/>
    <mergeCell ref="Y240:Y241"/>
    <mergeCell ref="Z240:Z241"/>
    <mergeCell ref="AA240:AA241"/>
    <mergeCell ref="AB240:AB241"/>
    <mergeCell ref="AO235:AP238"/>
    <mergeCell ref="AS235:AT238"/>
    <mergeCell ref="AU235:AU238"/>
    <mergeCell ref="AV235:AW238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N236:N237"/>
    <mergeCell ref="O236:O237"/>
    <mergeCell ref="P236:P237"/>
    <mergeCell ref="Q236:Q237"/>
    <mergeCell ref="R236:R237"/>
    <mergeCell ref="S236:S237"/>
    <mergeCell ref="T236:T237"/>
    <mergeCell ref="U236:U237"/>
    <mergeCell ref="V236:V237"/>
    <mergeCell ref="W236:W237"/>
    <mergeCell ref="X236:X237"/>
    <mergeCell ref="Y236:Y237"/>
    <mergeCell ref="Z236:Z237"/>
    <mergeCell ref="AA236:AA237"/>
    <mergeCell ref="AB236:AB237"/>
    <mergeCell ref="AC236:AC237"/>
    <mergeCell ref="AD236:AD237"/>
    <mergeCell ref="AE236:AE237"/>
    <mergeCell ref="AF236:AF237"/>
    <mergeCell ref="AC232:AC233"/>
    <mergeCell ref="AK232:AK233"/>
    <mergeCell ref="AD232:AD233"/>
    <mergeCell ref="AE232:AE233"/>
    <mergeCell ref="AF232:AF233"/>
    <mergeCell ref="AG232:AG233"/>
    <mergeCell ref="AL232:AL233"/>
    <mergeCell ref="AM232:AM233"/>
    <mergeCell ref="AN232:AN233"/>
    <mergeCell ref="A233:A234"/>
    <mergeCell ref="C233:C234"/>
    <mergeCell ref="D233:D234"/>
    <mergeCell ref="AL234:AN234"/>
    <mergeCell ref="AH232:AH233"/>
    <mergeCell ref="AI232:AI233"/>
    <mergeCell ref="AJ232:AJ233"/>
    <mergeCell ref="A235:A236"/>
    <mergeCell ref="B235:B238"/>
    <mergeCell ref="C235:C236"/>
    <mergeCell ref="D235:D236"/>
    <mergeCell ref="A237:A238"/>
    <mergeCell ref="C237:C238"/>
    <mergeCell ref="D237:D238"/>
    <mergeCell ref="AG236:AG237"/>
    <mergeCell ref="AH236:AH237"/>
    <mergeCell ref="AI236:AI237"/>
    <mergeCell ref="AJ236:AJ237"/>
    <mergeCell ref="AK236:AK237"/>
    <mergeCell ref="AL236:AL237"/>
    <mergeCell ref="AM236:AM237"/>
    <mergeCell ref="AN236:AN237"/>
    <mergeCell ref="AL238:AN238"/>
    <mergeCell ref="A231:A232"/>
    <mergeCell ref="B231:B234"/>
    <mergeCell ref="C231:C232"/>
    <mergeCell ref="D231:D232"/>
    <mergeCell ref="E232:E233"/>
    <mergeCell ref="F232:F233"/>
    <mergeCell ref="G232:G233"/>
    <mergeCell ref="H232:H233"/>
    <mergeCell ref="I232:I233"/>
    <mergeCell ref="AO231:AP234"/>
    <mergeCell ref="AS231:AT234"/>
    <mergeCell ref="AU231:AU234"/>
    <mergeCell ref="AV231:AW234"/>
    <mergeCell ref="J232:J233"/>
    <mergeCell ref="K232:K233"/>
    <mergeCell ref="L232:L233"/>
    <mergeCell ref="M232:M233"/>
    <mergeCell ref="N232:N233"/>
    <mergeCell ref="O232:O233"/>
    <mergeCell ref="P232:P233"/>
    <mergeCell ref="Q232:Q233"/>
    <mergeCell ref="R232:R233"/>
    <mergeCell ref="S232:S233"/>
    <mergeCell ref="T232:T233"/>
    <mergeCell ref="U232:U233"/>
    <mergeCell ref="V232:V233"/>
    <mergeCell ref="W232:W233"/>
    <mergeCell ref="X232:X233"/>
    <mergeCell ref="Y232:Y233"/>
    <mergeCell ref="Z232:Z233"/>
    <mergeCell ref="AA232:AA233"/>
    <mergeCell ref="AB232:AB233"/>
    <mergeCell ref="Y228:Y229"/>
    <mergeCell ref="Z228:Z229"/>
    <mergeCell ref="AA228:AA229"/>
    <mergeCell ref="AB228:AB229"/>
    <mergeCell ref="AC228:AC229"/>
    <mergeCell ref="AD228:AD229"/>
    <mergeCell ref="AE228:AE229"/>
    <mergeCell ref="AF228:AF229"/>
    <mergeCell ref="AG228:AG229"/>
    <mergeCell ref="AH228:AH229"/>
    <mergeCell ref="AI228:AI229"/>
    <mergeCell ref="AJ228:AJ229"/>
    <mergeCell ref="AK228:AK229"/>
    <mergeCell ref="AL228:AL229"/>
    <mergeCell ref="AM228:AM229"/>
    <mergeCell ref="AN228:AN229"/>
    <mergeCell ref="AL230:AN230"/>
    <mergeCell ref="AO226:AP226"/>
    <mergeCell ref="A227:A228"/>
    <mergeCell ref="B227:B230"/>
    <mergeCell ref="C227:C228"/>
    <mergeCell ref="D227:D228"/>
    <mergeCell ref="A229:A230"/>
    <mergeCell ref="C229:C230"/>
    <mergeCell ref="D229:D230"/>
    <mergeCell ref="AO227:AP230"/>
    <mergeCell ref="AS227:AT230"/>
    <mergeCell ref="AU227:AU230"/>
    <mergeCell ref="AV227:AW230"/>
    <mergeCell ref="E228:E229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N228:N229"/>
    <mergeCell ref="O228:O229"/>
    <mergeCell ref="P228:P229"/>
    <mergeCell ref="Q228:Q229"/>
    <mergeCell ref="R228:R229"/>
    <mergeCell ref="S228:S229"/>
    <mergeCell ref="T228:T229"/>
    <mergeCell ref="U228:U229"/>
    <mergeCell ref="V228:V229"/>
    <mergeCell ref="W228:W229"/>
    <mergeCell ref="X228:X229"/>
    <mergeCell ref="AC220:AC221"/>
    <mergeCell ref="AD220:AD221"/>
    <mergeCell ref="AE220:AE221"/>
    <mergeCell ref="AF220:AF221"/>
    <mergeCell ref="AG220:AG221"/>
    <mergeCell ref="AH220:AH221"/>
    <mergeCell ref="AI220:AI221"/>
    <mergeCell ref="AJ220:AJ221"/>
    <mergeCell ref="AK220:AK221"/>
    <mergeCell ref="AL220:AL221"/>
    <mergeCell ref="AM220:AM221"/>
    <mergeCell ref="AN220:AN221"/>
    <mergeCell ref="AL222:AN222"/>
    <mergeCell ref="E226:G226"/>
    <mergeCell ref="H226:J226"/>
    <mergeCell ref="K226:M226"/>
    <mergeCell ref="N226:P226"/>
    <mergeCell ref="Q226:S226"/>
    <mergeCell ref="T226:V226"/>
    <mergeCell ref="W226:Y226"/>
    <mergeCell ref="Z226:AB226"/>
    <mergeCell ref="AC226:AE226"/>
    <mergeCell ref="AF226:AH226"/>
    <mergeCell ref="AI226:AK226"/>
    <mergeCell ref="AL226:AN226"/>
    <mergeCell ref="A219:A222"/>
    <mergeCell ref="B219:B222"/>
    <mergeCell ref="C219:C222"/>
    <mergeCell ref="D219:D222"/>
    <mergeCell ref="K220:K221"/>
    <mergeCell ref="L220:L221"/>
    <mergeCell ref="M220:M221"/>
    <mergeCell ref="N220:N221"/>
    <mergeCell ref="AO219:AP222"/>
    <mergeCell ref="AS219:AT222"/>
    <mergeCell ref="AU219:AU222"/>
    <mergeCell ref="AV219:AW222"/>
    <mergeCell ref="E220:E221"/>
    <mergeCell ref="F220:F221"/>
    <mergeCell ref="G220:G221"/>
    <mergeCell ref="H220:H221"/>
    <mergeCell ref="I220:I221"/>
    <mergeCell ref="J220:J221"/>
    <mergeCell ref="O220:O221"/>
    <mergeCell ref="P220:P221"/>
    <mergeCell ref="Q220:Q221"/>
    <mergeCell ref="R220:R221"/>
    <mergeCell ref="S220:S221"/>
    <mergeCell ref="T220:T221"/>
    <mergeCell ref="U220:U221"/>
    <mergeCell ref="V220:V221"/>
    <mergeCell ref="W220:W221"/>
    <mergeCell ref="X220:X221"/>
    <mergeCell ref="Y220:Y221"/>
    <mergeCell ref="Z220:Z221"/>
    <mergeCell ref="AA220:AA221"/>
    <mergeCell ref="AB220:AB221"/>
    <mergeCell ref="AO215:AP218"/>
    <mergeCell ref="AS215:AT218"/>
    <mergeCell ref="AU215:AU218"/>
    <mergeCell ref="AV215:AW218"/>
    <mergeCell ref="J216:J217"/>
    <mergeCell ref="K216:K217"/>
    <mergeCell ref="L216:L217"/>
    <mergeCell ref="M216:M217"/>
    <mergeCell ref="N216:N217"/>
    <mergeCell ref="O216:O217"/>
    <mergeCell ref="P216:P217"/>
    <mergeCell ref="Q216:Q217"/>
    <mergeCell ref="R216:R217"/>
    <mergeCell ref="S216:S217"/>
    <mergeCell ref="T216:T217"/>
    <mergeCell ref="U216:U217"/>
    <mergeCell ref="V216:V217"/>
    <mergeCell ref="W216:W217"/>
    <mergeCell ref="X216:X217"/>
    <mergeCell ref="Y216:Y217"/>
    <mergeCell ref="Z216:Z217"/>
    <mergeCell ref="AA216:AA217"/>
    <mergeCell ref="AB216:AB217"/>
    <mergeCell ref="AC216:AC217"/>
    <mergeCell ref="AD216:AD217"/>
    <mergeCell ref="AE216:AE217"/>
    <mergeCell ref="AF216:AF217"/>
    <mergeCell ref="AG216:AG217"/>
    <mergeCell ref="AH216:AH217"/>
    <mergeCell ref="AI216:AI217"/>
    <mergeCell ref="AJ216:AJ217"/>
    <mergeCell ref="AK216:AK217"/>
    <mergeCell ref="AG212:AG213"/>
    <mergeCell ref="AH212:AH213"/>
    <mergeCell ref="AI212:AI213"/>
    <mergeCell ref="AJ212:AJ213"/>
    <mergeCell ref="AK212:AK213"/>
    <mergeCell ref="AL212:AL213"/>
    <mergeCell ref="AM212:AM213"/>
    <mergeCell ref="AN212:AN213"/>
    <mergeCell ref="AL214:AN214"/>
    <mergeCell ref="A215:A218"/>
    <mergeCell ref="B215:B218"/>
    <mergeCell ref="C215:C218"/>
    <mergeCell ref="D215:D218"/>
    <mergeCell ref="E216:E217"/>
    <mergeCell ref="F216:F217"/>
    <mergeCell ref="G216:G217"/>
    <mergeCell ref="H216:H217"/>
    <mergeCell ref="I216:I217"/>
    <mergeCell ref="AL216:AL217"/>
    <mergeCell ref="AM216:AM217"/>
    <mergeCell ref="AN216:AN217"/>
    <mergeCell ref="AL218:AN218"/>
    <mergeCell ref="A211:A212"/>
    <mergeCell ref="B211:B214"/>
    <mergeCell ref="C211:C212"/>
    <mergeCell ref="D211:D212"/>
    <mergeCell ref="A213:A214"/>
    <mergeCell ref="C213:C214"/>
    <mergeCell ref="D213:D214"/>
    <mergeCell ref="AO211:AP214"/>
    <mergeCell ref="AS211:AT214"/>
    <mergeCell ref="AU211:AU214"/>
    <mergeCell ref="AV211:AW214"/>
    <mergeCell ref="E212:E213"/>
    <mergeCell ref="F212:F213"/>
    <mergeCell ref="G212:G213"/>
    <mergeCell ref="H212:H213"/>
    <mergeCell ref="I212:I213"/>
    <mergeCell ref="J212:J213"/>
    <mergeCell ref="K212:K213"/>
    <mergeCell ref="L212:L213"/>
    <mergeCell ref="M212:M213"/>
    <mergeCell ref="N212:N213"/>
    <mergeCell ref="O212:O213"/>
    <mergeCell ref="P212:P213"/>
    <mergeCell ref="Q212:Q213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A212:AA213"/>
    <mergeCell ref="AB212:AB213"/>
    <mergeCell ref="AC212:AC213"/>
    <mergeCell ref="AD212:AD213"/>
    <mergeCell ref="AE212:AE213"/>
    <mergeCell ref="AF212:AF213"/>
    <mergeCell ref="AO207:AP210"/>
    <mergeCell ref="AS207:AT210"/>
    <mergeCell ref="AU207:AU210"/>
    <mergeCell ref="AV207:AW210"/>
    <mergeCell ref="J208:J209"/>
    <mergeCell ref="K208:K209"/>
    <mergeCell ref="L208:L209"/>
    <mergeCell ref="M208:M209"/>
    <mergeCell ref="N208:N209"/>
    <mergeCell ref="O208:O209"/>
    <mergeCell ref="P208:P209"/>
    <mergeCell ref="Q208:Q209"/>
    <mergeCell ref="R208:R209"/>
    <mergeCell ref="S208:S209"/>
    <mergeCell ref="T208:T209"/>
    <mergeCell ref="U208:U209"/>
    <mergeCell ref="V208:V209"/>
    <mergeCell ref="W208:W209"/>
    <mergeCell ref="X208:X209"/>
    <mergeCell ref="Y208:Y209"/>
    <mergeCell ref="Z208:Z209"/>
    <mergeCell ref="AA208:AA209"/>
    <mergeCell ref="AB208:AB209"/>
    <mergeCell ref="AC208:AC209"/>
    <mergeCell ref="AK208:AK209"/>
    <mergeCell ref="AD208:AD209"/>
    <mergeCell ref="AE208:AE209"/>
    <mergeCell ref="AF208:AF209"/>
    <mergeCell ref="AG208:AG209"/>
    <mergeCell ref="AL208:AL209"/>
    <mergeCell ref="AM208:AM209"/>
    <mergeCell ref="AN208:AN209"/>
    <mergeCell ref="Z204:Z205"/>
    <mergeCell ref="AA204:AA205"/>
    <mergeCell ref="AB204:AB205"/>
    <mergeCell ref="AC204:AC205"/>
    <mergeCell ref="AD204:AD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AM204:AM205"/>
    <mergeCell ref="AN204:AN205"/>
    <mergeCell ref="AL206:AN206"/>
    <mergeCell ref="A207:A208"/>
    <mergeCell ref="B207:B210"/>
    <mergeCell ref="C207:C208"/>
    <mergeCell ref="D207:D208"/>
    <mergeCell ref="E208:E209"/>
    <mergeCell ref="F208:F209"/>
    <mergeCell ref="G208:G209"/>
    <mergeCell ref="H208:H209"/>
    <mergeCell ref="I208:I209"/>
    <mergeCell ref="A209:A210"/>
    <mergeCell ref="C209:C210"/>
    <mergeCell ref="D209:D210"/>
    <mergeCell ref="AL210:AN210"/>
    <mergeCell ref="AH208:AH209"/>
    <mergeCell ref="AI208:AI209"/>
    <mergeCell ref="AJ208:AJ209"/>
    <mergeCell ref="A203:A204"/>
    <mergeCell ref="B203:B206"/>
    <mergeCell ref="C203:C204"/>
    <mergeCell ref="D203:D204"/>
    <mergeCell ref="A205:A206"/>
    <mergeCell ref="C205:C206"/>
    <mergeCell ref="D205:D206"/>
    <mergeCell ref="AO203:AP206"/>
    <mergeCell ref="AS203:AT206"/>
    <mergeCell ref="AU203:AU206"/>
    <mergeCell ref="AV203:AW206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O204:O205"/>
    <mergeCell ref="P204:P205"/>
    <mergeCell ref="Q204:Q205"/>
    <mergeCell ref="R204:R205"/>
    <mergeCell ref="S204:S205"/>
    <mergeCell ref="T204:T205"/>
    <mergeCell ref="U204:U205"/>
    <mergeCell ref="V204:V205"/>
    <mergeCell ref="W204:W205"/>
    <mergeCell ref="X204:X205"/>
    <mergeCell ref="Y204:Y205"/>
    <mergeCell ref="AO199:AP202"/>
    <mergeCell ref="AS199:AT202"/>
    <mergeCell ref="AU199:AU202"/>
    <mergeCell ref="AV199:AW202"/>
    <mergeCell ref="J200:J201"/>
    <mergeCell ref="K200:K201"/>
    <mergeCell ref="L200:L201"/>
    <mergeCell ref="M200:M201"/>
    <mergeCell ref="N200:N201"/>
    <mergeCell ref="O200:O201"/>
    <mergeCell ref="P200:P201"/>
    <mergeCell ref="Q200:Q201"/>
    <mergeCell ref="R200:R201"/>
    <mergeCell ref="S200:S201"/>
    <mergeCell ref="T200:T201"/>
    <mergeCell ref="U200:U201"/>
    <mergeCell ref="V200:V201"/>
    <mergeCell ref="W200:W201"/>
    <mergeCell ref="X200:X201"/>
    <mergeCell ref="Y200:Y201"/>
    <mergeCell ref="Z200:Z201"/>
    <mergeCell ref="AA200:AA201"/>
    <mergeCell ref="AB200:AB201"/>
    <mergeCell ref="AC200:AC201"/>
    <mergeCell ref="AK200:AK201"/>
    <mergeCell ref="AD200:AD201"/>
    <mergeCell ref="AE200:AE201"/>
    <mergeCell ref="AF200:AF201"/>
    <mergeCell ref="AG200:AG201"/>
    <mergeCell ref="AL200:AL201"/>
    <mergeCell ref="AM200:AM201"/>
    <mergeCell ref="AN200:AN201"/>
    <mergeCell ref="Z196:Z197"/>
    <mergeCell ref="AA196:AA197"/>
    <mergeCell ref="AB196:AB197"/>
    <mergeCell ref="AC196:AC197"/>
    <mergeCell ref="AD196:AD197"/>
    <mergeCell ref="AE196:AE197"/>
    <mergeCell ref="AF196:AF197"/>
    <mergeCell ref="AG196:AG197"/>
    <mergeCell ref="AH196:AH197"/>
    <mergeCell ref="AI196:AI197"/>
    <mergeCell ref="AJ196:AJ197"/>
    <mergeCell ref="AK196:AK197"/>
    <mergeCell ref="AL196:AL197"/>
    <mergeCell ref="AM196:AM197"/>
    <mergeCell ref="AN196:AN197"/>
    <mergeCell ref="AL198:AN198"/>
    <mergeCell ref="A199:A200"/>
    <mergeCell ref="B199:B202"/>
    <mergeCell ref="C199:C200"/>
    <mergeCell ref="D199:D200"/>
    <mergeCell ref="E200:E201"/>
    <mergeCell ref="F200:F201"/>
    <mergeCell ref="G200:G201"/>
    <mergeCell ref="H200:H201"/>
    <mergeCell ref="I200:I201"/>
    <mergeCell ref="A201:A202"/>
    <mergeCell ref="C201:C202"/>
    <mergeCell ref="D201:D202"/>
    <mergeCell ref="AL202:AN202"/>
    <mergeCell ref="AH200:AH201"/>
    <mergeCell ref="AI200:AI201"/>
    <mergeCell ref="AJ200:AJ201"/>
    <mergeCell ref="A195:A196"/>
    <mergeCell ref="B195:B198"/>
    <mergeCell ref="C195:C196"/>
    <mergeCell ref="D195:D196"/>
    <mergeCell ref="A197:A198"/>
    <mergeCell ref="C197:C198"/>
    <mergeCell ref="D197:D198"/>
    <mergeCell ref="AO195:AP198"/>
    <mergeCell ref="AS195:AT198"/>
    <mergeCell ref="AU195:AU198"/>
    <mergeCell ref="AV195:AW198"/>
    <mergeCell ref="E196:E197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Q197"/>
    <mergeCell ref="R196:R197"/>
    <mergeCell ref="S196:S197"/>
    <mergeCell ref="T196:T197"/>
    <mergeCell ref="U196:U197"/>
    <mergeCell ref="V196:V197"/>
    <mergeCell ref="W196:W197"/>
    <mergeCell ref="X196:X197"/>
    <mergeCell ref="Y196:Y197"/>
    <mergeCell ref="AO191:AP194"/>
    <mergeCell ref="AS191:AT194"/>
    <mergeCell ref="AU191:AU194"/>
    <mergeCell ref="AV191:AW194"/>
    <mergeCell ref="J192:J193"/>
    <mergeCell ref="K192:K193"/>
    <mergeCell ref="L192:L193"/>
    <mergeCell ref="M192:M193"/>
    <mergeCell ref="N192:N193"/>
    <mergeCell ref="O192:O193"/>
    <mergeCell ref="P192:P193"/>
    <mergeCell ref="Q192:Q193"/>
    <mergeCell ref="R192:R193"/>
    <mergeCell ref="S192:S193"/>
    <mergeCell ref="T192:T193"/>
    <mergeCell ref="U192:U193"/>
    <mergeCell ref="V192:V193"/>
    <mergeCell ref="W192:W193"/>
    <mergeCell ref="X192:X193"/>
    <mergeCell ref="Y192:Y193"/>
    <mergeCell ref="Z192:Z193"/>
    <mergeCell ref="AA192:AA193"/>
    <mergeCell ref="AB192:AB193"/>
    <mergeCell ref="AC192:AC193"/>
    <mergeCell ref="AK192:AK193"/>
    <mergeCell ref="AD192:AD193"/>
    <mergeCell ref="AE192:AE193"/>
    <mergeCell ref="AF192:AF193"/>
    <mergeCell ref="AG192:AG193"/>
    <mergeCell ref="AL192:AL193"/>
    <mergeCell ref="AM192:AM193"/>
    <mergeCell ref="AN192:AN193"/>
    <mergeCell ref="Z188:Z189"/>
    <mergeCell ref="AA188:AA189"/>
    <mergeCell ref="AB188:AB189"/>
    <mergeCell ref="AC188:AC189"/>
    <mergeCell ref="AD188:AD189"/>
    <mergeCell ref="AE188:AE189"/>
    <mergeCell ref="AF188:AF189"/>
    <mergeCell ref="AG188:AG189"/>
    <mergeCell ref="AH188:AH189"/>
    <mergeCell ref="AI188:AI189"/>
    <mergeCell ref="AJ188:AJ189"/>
    <mergeCell ref="AK188:AK189"/>
    <mergeCell ref="AL188:AL189"/>
    <mergeCell ref="AM188:AM189"/>
    <mergeCell ref="AN188:AN189"/>
    <mergeCell ref="AL190:AN190"/>
    <mergeCell ref="A191:A192"/>
    <mergeCell ref="B191:B194"/>
    <mergeCell ref="C191:C192"/>
    <mergeCell ref="D191:D192"/>
    <mergeCell ref="E192:E193"/>
    <mergeCell ref="F192:F193"/>
    <mergeCell ref="G192:G193"/>
    <mergeCell ref="H192:H193"/>
    <mergeCell ref="I192:I193"/>
    <mergeCell ref="A193:A194"/>
    <mergeCell ref="C193:C194"/>
    <mergeCell ref="D193:D194"/>
    <mergeCell ref="AL194:AN194"/>
    <mergeCell ref="AH192:AH193"/>
    <mergeCell ref="AI192:AI193"/>
    <mergeCell ref="AJ192:AJ193"/>
    <mergeCell ref="A187:A188"/>
    <mergeCell ref="B187:B190"/>
    <mergeCell ref="C187:C188"/>
    <mergeCell ref="D187:D188"/>
    <mergeCell ref="A189:A190"/>
    <mergeCell ref="C189:C190"/>
    <mergeCell ref="D189:D190"/>
    <mergeCell ref="AO187:AP190"/>
    <mergeCell ref="AS187:AT190"/>
    <mergeCell ref="AU187:AU190"/>
    <mergeCell ref="AV187:AW190"/>
    <mergeCell ref="E188:E189"/>
    <mergeCell ref="F188:F189"/>
    <mergeCell ref="G188:G189"/>
    <mergeCell ref="H188:H189"/>
    <mergeCell ref="I188:I189"/>
    <mergeCell ref="J188:J189"/>
    <mergeCell ref="K188:K189"/>
    <mergeCell ref="L188:L189"/>
    <mergeCell ref="M188:M189"/>
    <mergeCell ref="N188:N189"/>
    <mergeCell ref="O188:O189"/>
    <mergeCell ref="P188:P189"/>
    <mergeCell ref="Q188:Q189"/>
    <mergeCell ref="R188:R189"/>
    <mergeCell ref="S188:S189"/>
    <mergeCell ref="T188:T189"/>
    <mergeCell ref="U188:U189"/>
    <mergeCell ref="V188:V189"/>
    <mergeCell ref="W188:W189"/>
    <mergeCell ref="X188:X189"/>
    <mergeCell ref="Y188:Y189"/>
    <mergeCell ref="AG184:AG185"/>
    <mergeCell ref="AH184:AH185"/>
    <mergeCell ref="AI184:AI185"/>
    <mergeCell ref="AB184:AB185"/>
    <mergeCell ref="AC184:AC185"/>
    <mergeCell ref="AD184:AD185"/>
    <mergeCell ref="AE184:AE185"/>
    <mergeCell ref="AN184:AN185"/>
    <mergeCell ref="A185:A186"/>
    <mergeCell ref="C185:C186"/>
    <mergeCell ref="D185:D186"/>
    <mergeCell ref="AL186:AN186"/>
    <mergeCell ref="AJ184:AJ185"/>
    <mergeCell ref="AK184:AK185"/>
    <mergeCell ref="AL184:AL185"/>
    <mergeCell ref="AM184:AM185"/>
    <mergeCell ref="AF184:AF185"/>
    <mergeCell ref="AO182:AP182"/>
    <mergeCell ref="A183:A184"/>
    <mergeCell ref="B183:B186"/>
    <mergeCell ref="C183:C184"/>
    <mergeCell ref="D183:D184"/>
    <mergeCell ref="AO183:AP186"/>
    <mergeCell ref="L184:L185"/>
    <mergeCell ref="M184:M185"/>
    <mergeCell ref="N184:N185"/>
    <mergeCell ref="O184:O185"/>
    <mergeCell ref="AS183:AT186"/>
    <mergeCell ref="AU183:AU186"/>
    <mergeCell ref="R184:R185"/>
    <mergeCell ref="S184:S185"/>
    <mergeCell ref="T184:T185"/>
    <mergeCell ref="U184:U185"/>
    <mergeCell ref="AV183:AW186"/>
    <mergeCell ref="E184:E185"/>
    <mergeCell ref="F184:F185"/>
    <mergeCell ref="G184:G185"/>
    <mergeCell ref="H184:H185"/>
    <mergeCell ref="I184:I185"/>
    <mergeCell ref="J184:J185"/>
    <mergeCell ref="K184:K185"/>
    <mergeCell ref="P184:P185"/>
    <mergeCell ref="Q184:Q185"/>
    <mergeCell ref="V184:V185"/>
    <mergeCell ref="W184:W185"/>
    <mergeCell ref="X184:X185"/>
    <mergeCell ref="Y184:Y185"/>
    <mergeCell ref="Z184:Z185"/>
    <mergeCell ref="AA184:AA185"/>
    <mergeCell ref="AC176:AC177"/>
    <mergeCell ref="AD176:AD177"/>
    <mergeCell ref="AE176:AE177"/>
    <mergeCell ref="AF176:AF177"/>
    <mergeCell ref="AG176:AG177"/>
    <mergeCell ref="AH176:AH177"/>
    <mergeCell ref="AI176:AI177"/>
    <mergeCell ref="AJ176:AJ177"/>
    <mergeCell ref="AK176:AK177"/>
    <mergeCell ref="AL176:AL177"/>
    <mergeCell ref="AM176:AM177"/>
    <mergeCell ref="AN176:AN177"/>
    <mergeCell ref="AL178:AN178"/>
    <mergeCell ref="E182:G182"/>
    <mergeCell ref="H182:J182"/>
    <mergeCell ref="K182:M182"/>
    <mergeCell ref="N182:P182"/>
    <mergeCell ref="Q182:S182"/>
    <mergeCell ref="T182:V182"/>
    <mergeCell ref="W182:Y182"/>
    <mergeCell ref="Z182:AB182"/>
    <mergeCell ref="AC182:AE182"/>
    <mergeCell ref="AF182:AH182"/>
    <mergeCell ref="AI182:AK182"/>
    <mergeCell ref="AL182:AN182"/>
    <mergeCell ref="A175:A178"/>
    <mergeCell ref="B175:B178"/>
    <mergeCell ref="C175:C178"/>
    <mergeCell ref="D175:D178"/>
    <mergeCell ref="E176:E177"/>
    <mergeCell ref="F176:F177"/>
    <mergeCell ref="G176:G177"/>
    <mergeCell ref="H176:H177"/>
    <mergeCell ref="I176:I177"/>
    <mergeCell ref="AO175:AP178"/>
    <mergeCell ref="AS175:AT178"/>
    <mergeCell ref="AU175:AU178"/>
    <mergeCell ref="AV175:AW178"/>
    <mergeCell ref="J176:J177"/>
    <mergeCell ref="K176:K177"/>
    <mergeCell ref="L176:L177"/>
    <mergeCell ref="M176:M177"/>
    <mergeCell ref="N176:N177"/>
    <mergeCell ref="O176:O177"/>
    <mergeCell ref="P176:P177"/>
    <mergeCell ref="Q176:Q177"/>
    <mergeCell ref="R176:R177"/>
    <mergeCell ref="S176:S177"/>
    <mergeCell ref="T176:T177"/>
    <mergeCell ref="U176:U177"/>
    <mergeCell ref="V176:V177"/>
    <mergeCell ref="W176:W177"/>
    <mergeCell ref="X176:X177"/>
    <mergeCell ref="Y176:Y177"/>
    <mergeCell ref="Z176:Z177"/>
    <mergeCell ref="AA176:AA177"/>
    <mergeCell ref="AB176:AB177"/>
    <mergeCell ref="AO171:AP174"/>
    <mergeCell ref="AS171:AT174"/>
    <mergeCell ref="M172:M173"/>
    <mergeCell ref="N172:N173"/>
    <mergeCell ref="O172:O173"/>
    <mergeCell ref="P172:P173"/>
    <mergeCell ref="AU171:AU174"/>
    <mergeCell ref="AV171:AW174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Q172:Q173"/>
    <mergeCell ref="R172:R173"/>
    <mergeCell ref="S172:S173"/>
    <mergeCell ref="T172:T173"/>
    <mergeCell ref="U172:U173"/>
    <mergeCell ref="V172:V173"/>
    <mergeCell ref="W172:W173"/>
    <mergeCell ref="X172:X173"/>
    <mergeCell ref="Y172:Y173"/>
    <mergeCell ref="Z172:Z173"/>
    <mergeCell ref="AA172:AA173"/>
    <mergeCell ref="AB172:AB173"/>
    <mergeCell ref="AC172:AC173"/>
    <mergeCell ref="AD172:AD173"/>
    <mergeCell ref="AE172:AE173"/>
    <mergeCell ref="AF172:AF173"/>
    <mergeCell ref="A169:A170"/>
    <mergeCell ref="C169:C170"/>
    <mergeCell ref="D169:D170"/>
    <mergeCell ref="AL170:AN170"/>
    <mergeCell ref="AH168:AH169"/>
    <mergeCell ref="AI168:AI169"/>
    <mergeCell ref="AJ168:AJ169"/>
    <mergeCell ref="A171:A174"/>
    <mergeCell ref="B171:B174"/>
    <mergeCell ref="C171:C174"/>
    <mergeCell ref="D171:D174"/>
    <mergeCell ref="AG172:AG173"/>
    <mergeCell ref="AH172:AH173"/>
    <mergeCell ref="AI172:AI173"/>
    <mergeCell ref="AJ172:AJ173"/>
    <mergeCell ref="AK172:AK173"/>
    <mergeCell ref="AL172:AL173"/>
    <mergeCell ref="AM172:AM173"/>
    <mergeCell ref="AN172:AN173"/>
    <mergeCell ref="AL174:AN174"/>
    <mergeCell ref="A167:A168"/>
    <mergeCell ref="B167:B170"/>
    <mergeCell ref="C167:C168"/>
    <mergeCell ref="D167:D168"/>
    <mergeCell ref="E168:E169"/>
    <mergeCell ref="F168:F169"/>
    <mergeCell ref="G168:G169"/>
    <mergeCell ref="H168:H169"/>
    <mergeCell ref="I168:I169"/>
    <mergeCell ref="AO167:AP170"/>
    <mergeCell ref="AS167:AT170"/>
    <mergeCell ref="AU167:AU170"/>
    <mergeCell ref="AV167:AW170"/>
    <mergeCell ref="J168:J169"/>
    <mergeCell ref="K168:K169"/>
    <mergeCell ref="L168:L169"/>
    <mergeCell ref="M168:M169"/>
    <mergeCell ref="N168:N169"/>
    <mergeCell ref="O168:O169"/>
    <mergeCell ref="P168:P169"/>
    <mergeCell ref="Q168:Q169"/>
    <mergeCell ref="R168:R169"/>
    <mergeCell ref="S168:S169"/>
    <mergeCell ref="T168:T169"/>
    <mergeCell ref="U168:U169"/>
    <mergeCell ref="V168:V169"/>
    <mergeCell ref="W168:W169"/>
    <mergeCell ref="X168:X169"/>
    <mergeCell ref="Y168:Y169"/>
    <mergeCell ref="Z168:Z169"/>
    <mergeCell ref="AA168:AA169"/>
    <mergeCell ref="AB168:AB169"/>
    <mergeCell ref="AC168:AC169"/>
    <mergeCell ref="AK168:AK169"/>
    <mergeCell ref="AD168:AD169"/>
    <mergeCell ref="AE168:AE169"/>
    <mergeCell ref="AF168:AF169"/>
    <mergeCell ref="AG168:AG169"/>
    <mergeCell ref="AL168:AL169"/>
    <mergeCell ref="AM168:AM169"/>
    <mergeCell ref="AN168:AN169"/>
    <mergeCell ref="AO163:AP166"/>
    <mergeCell ref="AS163:AT166"/>
    <mergeCell ref="AU163:AU166"/>
    <mergeCell ref="AV163:AW166"/>
    <mergeCell ref="E164:E165"/>
    <mergeCell ref="F164:F165"/>
    <mergeCell ref="G164:G165"/>
    <mergeCell ref="H164:H165"/>
    <mergeCell ref="I164:I165"/>
    <mergeCell ref="J164:J165"/>
    <mergeCell ref="K164:K165"/>
    <mergeCell ref="L164:L165"/>
    <mergeCell ref="M164:M165"/>
    <mergeCell ref="N164:N165"/>
    <mergeCell ref="O164:O165"/>
    <mergeCell ref="P164:P165"/>
    <mergeCell ref="Q164:Q165"/>
    <mergeCell ref="R164:R165"/>
    <mergeCell ref="S164:S165"/>
    <mergeCell ref="T164:T165"/>
    <mergeCell ref="U164:U165"/>
    <mergeCell ref="V164:V165"/>
    <mergeCell ref="W164:W165"/>
    <mergeCell ref="X164:X165"/>
    <mergeCell ref="Y164:Y165"/>
    <mergeCell ref="Z164:Z165"/>
    <mergeCell ref="AA164:AA165"/>
    <mergeCell ref="AB164:AB165"/>
    <mergeCell ref="AC164:AC165"/>
    <mergeCell ref="AD164:AD165"/>
    <mergeCell ref="AE164:AE165"/>
    <mergeCell ref="AF164:AF165"/>
    <mergeCell ref="AC160:AC161"/>
    <mergeCell ref="AK160:AK161"/>
    <mergeCell ref="AD160:AD161"/>
    <mergeCell ref="AE160:AE161"/>
    <mergeCell ref="AF160:AF161"/>
    <mergeCell ref="AG160:AG161"/>
    <mergeCell ref="AL160:AL161"/>
    <mergeCell ref="AM160:AM161"/>
    <mergeCell ref="AN160:AN161"/>
    <mergeCell ref="A161:A162"/>
    <mergeCell ref="C161:C162"/>
    <mergeCell ref="D161:D162"/>
    <mergeCell ref="AL162:AN162"/>
    <mergeCell ref="AH160:AH161"/>
    <mergeCell ref="AI160:AI161"/>
    <mergeCell ref="AJ160:AJ161"/>
    <mergeCell ref="A163:A164"/>
    <mergeCell ref="B163:B166"/>
    <mergeCell ref="C163:C164"/>
    <mergeCell ref="D163:D164"/>
    <mergeCell ref="A165:A166"/>
    <mergeCell ref="C165:C166"/>
    <mergeCell ref="D165:D166"/>
    <mergeCell ref="AG164:AG165"/>
    <mergeCell ref="AH164:AH165"/>
    <mergeCell ref="AI164:AI165"/>
    <mergeCell ref="AJ164:AJ165"/>
    <mergeCell ref="AK164:AK165"/>
    <mergeCell ref="AL164:AL165"/>
    <mergeCell ref="AM164:AM165"/>
    <mergeCell ref="AN164:AN165"/>
    <mergeCell ref="AL166:AN166"/>
    <mergeCell ref="A159:A160"/>
    <mergeCell ref="B159:B162"/>
    <mergeCell ref="C159:C160"/>
    <mergeCell ref="D159:D160"/>
    <mergeCell ref="E160:E161"/>
    <mergeCell ref="F160:F161"/>
    <mergeCell ref="G160:G161"/>
    <mergeCell ref="H160:H161"/>
    <mergeCell ref="I160:I161"/>
    <mergeCell ref="AO159:AP162"/>
    <mergeCell ref="AS159:AT162"/>
    <mergeCell ref="AU159:AU162"/>
    <mergeCell ref="AV159:AW162"/>
    <mergeCell ref="J160:J161"/>
    <mergeCell ref="K160:K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T160:T161"/>
    <mergeCell ref="U160:U161"/>
    <mergeCell ref="V160:V161"/>
    <mergeCell ref="W160:W161"/>
    <mergeCell ref="X160:X161"/>
    <mergeCell ref="Y160:Y161"/>
    <mergeCell ref="Z160:Z161"/>
    <mergeCell ref="AA160:AA161"/>
    <mergeCell ref="AB160:AB161"/>
    <mergeCell ref="AO155:AP158"/>
    <mergeCell ref="AS155:AT158"/>
    <mergeCell ref="AU155:AU158"/>
    <mergeCell ref="AV155:AW158"/>
    <mergeCell ref="E156:E157"/>
    <mergeCell ref="F156:F157"/>
    <mergeCell ref="G156:G157"/>
    <mergeCell ref="H156:H157"/>
    <mergeCell ref="I156:I157"/>
    <mergeCell ref="J156:J157"/>
    <mergeCell ref="K156:K157"/>
    <mergeCell ref="L156:L157"/>
    <mergeCell ref="M156:M157"/>
    <mergeCell ref="N156:N157"/>
    <mergeCell ref="O156:O157"/>
    <mergeCell ref="P156:P157"/>
    <mergeCell ref="Q156:Q157"/>
    <mergeCell ref="R156:R157"/>
    <mergeCell ref="S156:S157"/>
    <mergeCell ref="T156:T157"/>
    <mergeCell ref="U156:U157"/>
    <mergeCell ref="V156:V157"/>
    <mergeCell ref="W156:W157"/>
    <mergeCell ref="X156:X157"/>
    <mergeCell ref="Y156:Y157"/>
    <mergeCell ref="Z156:Z157"/>
    <mergeCell ref="AA156:AA157"/>
    <mergeCell ref="AB156:AB157"/>
    <mergeCell ref="AC156:AC157"/>
    <mergeCell ref="AD156:AD157"/>
    <mergeCell ref="AE156:AE157"/>
    <mergeCell ref="AF156:AF157"/>
    <mergeCell ref="AC152:AC153"/>
    <mergeCell ref="AK152:AK153"/>
    <mergeCell ref="AD152:AD153"/>
    <mergeCell ref="AE152:AE153"/>
    <mergeCell ref="AF152:AF153"/>
    <mergeCell ref="AG152:AG153"/>
    <mergeCell ref="AL152:AL153"/>
    <mergeCell ref="AM152:AM153"/>
    <mergeCell ref="AN152:AN153"/>
    <mergeCell ref="A153:A154"/>
    <mergeCell ref="C153:C154"/>
    <mergeCell ref="D153:D154"/>
    <mergeCell ref="AL154:AN154"/>
    <mergeCell ref="AH152:AH153"/>
    <mergeCell ref="AI152:AI153"/>
    <mergeCell ref="AJ152:AJ153"/>
    <mergeCell ref="A155:A156"/>
    <mergeCell ref="B155:B158"/>
    <mergeCell ref="C155:C156"/>
    <mergeCell ref="D155:D156"/>
    <mergeCell ref="A157:A158"/>
    <mergeCell ref="C157:C158"/>
    <mergeCell ref="D157:D158"/>
    <mergeCell ref="AG156:AG157"/>
    <mergeCell ref="AH156:AH157"/>
    <mergeCell ref="AI156:AI157"/>
    <mergeCell ref="AJ156:AJ157"/>
    <mergeCell ref="AK156:AK157"/>
    <mergeCell ref="AL156:AL157"/>
    <mergeCell ref="AM156:AM157"/>
    <mergeCell ref="AN156:AN157"/>
    <mergeCell ref="AL158:AN158"/>
    <mergeCell ref="A151:A152"/>
    <mergeCell ref="B151:B154"/>
    <mergeCell ref="C151:C152"/>
    <mergeCell ref="D151:D152"/>
    <mergeCell ref="E152:E153"/>
    <mergeCell ref="F152:F153"/>
    <mergeCell ref="G152:G153"/>
    <mergeCell ref="H152:H153"/>
    <mergeCell ref="I152:I153"/>
    <mergeCell ref="AO151:AP154"/>
    <mergeCell ref="AS151:AT154"/>
    <mergeCell ref="AU151:AU154"/>
    <mergeCell ref="AV151:AW154"/>
    <mergeCell ref="J152:J153"/>
    <mergeCell ref="K152:K153"/>
    <mergeCell ref="L152:L153"/>
    <mergeCell ref="M152:M153"/>
    <mergeCell ref="N152:N153"/>
    <mergeCell ref="O152:O153"/>
    <mergeCell ref="P152:P153"/>
    <mergeCell ref="Q152:Q153"/>
    <mergeCell ref="R152:R153"/>
    <mergeCell ref="S152:S153"/>
    <mergeCell ref="T152:T153"/>
    <mergeCell ref="U152:U153"/>
    <mergeCell ref="V152:V153"/>
    <mergeCell ref="W152:W153"/>
    <mergeCell ref="X152:X153"/>
    <mergeCell ref="Y152:Y153"/>
    <mergeCell ref="Z152:Z153"/>
    <mergeCell ref="AA152:AA153"/>
    <mergeCell ref="AB152:AB153"/>
    <mergeCell ref="AO147:AP150"/>
    <mergeCell ref="AS147:AT150"/>
    <mergeCell ref="AU147:AU150"/>
    <mergeCell ref="AV147:AW150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  <mergeCell ref="Y148:Y149"/>
    <mergeCell ref="Z148:Z149"/>
    <mergeCell ref="AA148:AA149"/>
    <mergeCell ref="AB148:AB149"/>
    <mergeCell ref="AC148:AC149"/>
    <mergeCell ref="AD148:AD149"/>
    <mergeCell ref="AE148:AE149"/>
    <mergeCell ref="AF148:AF149"/>
    <mergeCell ref="AC144:AC145"/>
    <mergeCell ref="AK144:AK145"/>
    <mergeCell ref="AD144:AD145"/>
    <mergeCell ref="AE144:AE145"/>
    <mergeCell ref="AF144:AF145"/>
    <mergeCell ref="AG144:AG145"/>
    <mergeCell ref="AL144:AL145"/>
    <mergeCell ref="AM144:AM145"/>
    <mergeCell ref="AN144:AN145"/>
    <mergeCell ref="A145:A146"/>
    <mergeCell ref="C145:C146"/>
    <mergeCell ref="D145:D146"/>
    <mergeCell ref="AL146:AN146"/>
    <mergeCell ref="AH144:AH145"/>
    <mergeCell ref="AI144:AI145"/>
    <mergeCell ref="AJ144:AJ145"/>
    <mergeCell ref="A147:A148"/>
    <mergeCell ref="B147:B150"/>
    <mergeCell ref="C147:C148"/>
    <mergeCell ref="D147:D148"/>
    <mergeCell ref="A149:A150"/>
    <mergeCell ref="C149:C150"/>
    <mergeCell ref="D149:D150"/>
    <mergeCell ref="AG148:AG149"/>
    <mergeCell ref="AH148:AH149"/>
    <mergeCell ref="AI148:AI149"/>
    <mergeCell ref="AJ148:AJ149"/>
    <mergeCell ref="AK148:AK149"/>
    <mergeCell ref="AL148:AL149"/>
    <mergeCell ref="AM148:AM149"/>
    <mergeCell ref="AN148:AN149"/>
    <mergeCell ref="AL150:AN150"/>
    <mergeCell ref="A143:A144"/>
    <mergeCell ref="B143:B146"/>
    <mergeCell ref="C143:C144"/>
    <mergeCell ref="D143:D144"/>
    <mergeCell ref="E144:E145"/>
    <mergeCell ref="F144:F145"/>
    <mergeCell ref="G144:G145"/>
    <mergeCell ref="H144:H145"/>
    <mergeCell ref="I144:I145"/>
    <mergeCell ref="AO143:AP146"/>
    <mergeCell ref="AS143:AT146"/>
    <mergeCell ref="AU143:AU146"/>
    <mergeCell ref="AV143:AW146"/>
    <mergeCell ref="J144:J145"/>
    <mergeCell ref="K144:K145"/>
    <mergeCell ref="L144:L145"/>
    <mergeCell ref="M144:M145"/>
    <mergeCell ref="N144:N145"/>
    <mergeCell ref="O144:O145"/>
    <mergeCell ref="P144:P145"/>
    <mergeCell ref="Q144:Q145"/>
    <mergeCell ref="R144:R145"/>
    <mergeCell ref="S144:S145"/>
    <mergeCell ref="T144:T145"/>
    <mergeCell ref="U144:U145"/>
    <mergeCell ref="V144:V145"/>
    <mergeCell ref="W144:W145"/>
    <mergeCell ref="X144:X145"/>
    <mergeCell ref="Y144:Y145"/>
    <mergeCell ref="Z144:Z145"/>
    <mergeCell ref="AA144:AA145"/>
    <mergeCell ref="AB144:AB145"/>
    <mergeCell ref="Y140:Y141"/>
    <mergeCell ref="Z140:Z141"/>
    <mergeCell ref="AA140:AA141"/>
    <mergeCell ref="AB140:AB141"/>
    <mergeCell ref="AC140:AC141"/>
    <mergeCell ref="AD140:AD141"/>
    <mergeCell ref="AE140:AE141"/>
    <mergeCell ref="AF140:AF141"/>
    <mergeCell ref="AG140:AG141"/>
    <mergeCell ref="AH140:AH141"/>
    <mergeCell ref="AI140:AI141"/>
    <mergeCell ref="AJ140:AJ141"/>
    <mergeCell ref="AK140:AK141"/>
    <mergeCell ref="AL140:AL141"/>
    <mergeCell ref="AM140:AM141"/>
    <mergeCell ref="AN140:AN141"/>
    <mergeCell ref="AL142:AN142"/>
    <mergeCell ref="AO138:AP138"/>
    <mergeCell ref="A139:A140"/>
    <mergeCell ref="B139:B142"/>
    <mergeCell ref="C139:C140"/>
    <mergeCell ref="D139:D140"/>
    <mergeCell ref="A141:A142"/>
    <mergeCell ref="C141:C142"/>
    <mergeCell ref="D141:D142"/>
    <mergeCell ref="AO139:AP142"/>
    <mergeCell ref="AS139:AT142"/>
    <mergeCell ref="AU139:AU142"/>
    <mergeCell ref="AV139:AW142"/>
    <mergeCell ref="E140:E141"/>
    <mergeCell ref="F140:F141"/>
    <mergeCell ref="G140:G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R140:R141"/>
    <mergeCell ref="S140:S141"/>
    <mergeCell ref="T140:T141"/>
    <mergeCell ref="U140:U141"/>
    <mergeCell ref="V140:V141"/>
    <mergeCell ref="W140:W141"/>
    <mergeCell ref="X140:X141"/>
    <mergeCell ref="AC132:AC133"/>
    <mergeCell ref="AD132:AD133"/>
    <mergeCell ref="AE132:AE133"/>
    <mergeCell ref="AF132:AF133"/>
    <mergeCell ref="AG132:AG133"/>
    <mergeCell ref="AH132:AH133"/>
    <mergeCell ref="AI132:AI133"/>
    <mergeCell ref="AJ132:AJ133"/>
    <mergeCell ref="AK132:AK133"/>
    <mergeCell ref="AL132:AL133"/>
    <mergeCell ref="AM132:AM133"/>
    <mergeCell ref="AN132:AN133"/>
    <mergeCell ref="AL134:AN134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H138"/>
    <mergeCell ref="AI138:AK138"/>
    <mergeCell ref="AL138:AN138"/>
    <mergeCell ref="A131:A134"/>
    <mergeCell ref="B131:B134"/>
    <mergeCell ref="C131:C134"/>
    <mergeCell ref="D131:D134"/>
    <mergeCell ref="K132:K133"/>
    <mergeCell ref="L132:L133"/>
    <mergeCell ref="M132:M133"/>
    <mergeCell ref="N132:N133"/>
    <mergeCell ref="AO131:AP134"/>
    <mergeCell ref="AS131:AT134"/>
    <mergeCell ref="AU131:AU134"/>
    <mergeCell ref="AV131:AW134"/>
    <mergeCell ref="E132:E133"/>
    <mergeCell ref="F132:F133"/>
    <mergeCell ref="G132:G133"/>
    <mergeCell ref="H132:H133"/>
    <mergeCell ref="I132:I133"/>
    <mergeCell ref="J132:J133"/>
    <mergeCell ref="O132:O133"/>
    <mergeCell ref="P132:P133"/>
    <mergeCell ref="Q132:Q133"/>
    <mergeCell ref="R132:R133"/>
    <mergeCell ref="S132:S133"/>
    <mergeCell ref="T132:T133"/>
    <mergeCell ref="U132:U133"/>
    <mergeCell ref="V132:V133"/>
    <mergeCell ref="W132:W133"/>
    <mergeCell ref="X132:X133"/>
    <mergeCell ref="Y132:Y133"/>
    <mergeCell ref="Z132:Z133"/>
    <mergeCell ref="AA132:AA133"/>
    <mergeCell ref="AB132:AB133"/>
    <mergeCell ref="AO127:AP130"/>
    <mergeCell ref="AS127:AT130"/>
    <mergeCell ref="AU127:AU130"/>
    <mergeCell ref="AV127:AW130"/>
    <mergeCell ref="J128:J129"/>
    <mergeCell ref="K128:K129"/>
    <mergeCell ref="L128:L129"/>
    <mergeCell ref="M128:M129"/>
    <mergeCell ref="N128:N129"/>
    <mergeCell ref="O128:O129"/>
    <mergeCell ref="P128:P129"/>
    <mergeCell ref="Q128:Q129"/>
    <mergeCell ref="R128:R129"/>
    <mergeCell ref="S128:S129"/>
    <mergeCell ref="T128:T129"/>
    <mergeCell ref="U128:U129"/>
    <mergeCell ref="V128:V129"/>
    <mergeCell ref="W128:W129"/>
    <mergeCell ref="X128:X129"/>
    <mergeCell ref="Y128:Y129"/>
    <mergeCell ref="Z128:Z129"/>
    <mergeCell ref="AA128:AA129"/>
    <mergeCell ref="AB128:AB129"/>
    <mergeCell ref="AC128:AC129"/>
    <mergeCell ref="AD128:AD129"/>
    <mergeCell ref="AE128:AE129"/>
    <mergeCell ref="AF128:AF129"/>
    <mergeCell ref="AG128:AG129"/>
    <mergeCell ref="AH128:AH129"/>
    <mergeCell ref="AI128:AI129"/>
    <mergeCell ref="AJ128:AJ129"/>
    <mergeCell ref="AK128:AK129"/>
    <mergeCell ref="AG124:AG125"/>
    <mergeCell ref="AH124:AH125"/>
    <mergeCell ref="AI124:AI125"/>
    <mergeCell ref="AJ124:AJ125"/>
    <mergeCell ref="AK124:AK125"/>
    <mergeCell ref="AL124:AL125"/>
    <mergeCell ref="AM124:AM125"/>
    <mergeCell ref="AN124:AN125"/>
    <mergeCell ref="AL126:AN126"/>
    <mergeCell ref="A127:A130"/>
    <mergeCell ref="B127:B130"/>
    <mergeCell ref="C127:C130"/>
    <mergeCell ref="D127:D130"/>
    <mergeCell ref="E128:E129"/>
    <mergeCell ref="F128:F129"/>
    <mergeCell ref="G128:G129"/>
    <mergeCell ref="H128:H129"/>
    <mergeCell ref="I128:I129"/>
    <mergeCell ref="AL128:AL129"/>
    <mergeCell ref="AM128:AM129"/>
    <mergeCell ref="AN128:AN129"/>
    <mergeCell ref="AL130:AN130"/>
    <mergeCell ref="A123:A124"/>
    <mergeCell ref="B123:B126"/>
    <mergeCell ref="C123:C124"/>
    <mergeCell ref="D123:D124"/>
    <mergeCell ref="A125:A126"/>
    <mergeCell ref="C125:C126"/>
    <mergeCell ref="D125:D126"/>
    <mergeCell ref="AO123:AP126"/>
    <mergeCell ref="AS123:AT126"/>
    <mergeCell ref="AU123:AU126"/>
    <mergeCell ref="AV123:AW126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M124:M125"/>
    <mergeCell ref="N124:N125"/>
    <mergeCell ref="O124:O125"/>
    <mergeCell ref="P124:P125"/>
    <mergeCell ref="Q124:Q125"/>
    <mergeCell ref="R124:R125"/>
    <mergeCell ref="S124:S125"/>
    <mergeCell ref="T124:T125"/>
    <mergeCell ref="U124:U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O119:AP122"/>
    <mergeCell ref="AS119:AT122"/>
    <mergeCell ref="AU119:AU122"/>
    <mergeCell ref="AV119:AW122"/>
    <mergeCell ref="J120:J121"/>
    <mergeCell ref="K120:K121"/>
    <mergeCell ref="L120:L121"/>
    <mergeCell ref="M120:M121"/>
    <mergeCell ref="N120:N121"/>
    <mergeCell ref="O120:O121"/>
    <mergeCell ref="P120:P121"/>
    <mergeCell ref="Q120:Q121"/>
    <mergeCell ref="R120:R121"/>
    <mergeCell ref="S120:S121"/>
    <mergeCell ref="T120:T121"/>
    <mergeCell ref="U120:U121"/>
    <mergeCell ref="V120:V121"/>
    <mergeCell ref="W120:W121"/>
    <mergeCell ref="X120:X121"/>
    <mergeCell ref="Y120:Y121"/>
    <mergeCell ref="Z120:Z121"/>
    <mergeCell ref="AA120:AA121"/>
    <mergeCell ref="AB120:AB121"/>
    <mergeCell ref="AC120:AC121"/>
    <mergeCell ref="AK120:AK121"/>
    <mergeCell ref="AD120:AD121"/>
    <mergeCell ref="AE120:AE121"/>
    <mergeCell ref="AF120:AF121"/>
    <mergeCell ref="AG120:AG121"/>
    <mergeCell ref="AL120:AL121"/>
    <mergeCell ref="AM120:AM121"/>
    <mergeCell ref="AN120:AN121"/>
    <mergeCell ref="Z116:Z117"/>
    <mergeCell ref="AA116:AA117"/>
    <mergeCell ref="AB116:AB117"/>
    <mergeCell ref="AC116:AC117"/>
    <mergeCell ref="AD116:AD117"/>
    <mergeCell ref="AE116:AE117"/>
    <mergeCell ref="AF116:AF117"/>
    <mergeCell ref="AG116:AG117"/>
    <mergeCell ref="AH116:AH117"/>
    <mergeCell ref="AI116:AI117"/>
    <mergeCell ref="AJ116:AJ117"/>
    <mergeCell ref="AK116:AK117"/>
    <mergeCell ref="AL116:AL117"/>
    <mergeCell ref="AM116:AM117"/>
    <mergeCell ref="AN116:AN117"/>
    <mergeCell ref="AL118:AN118"/>
    <mergeCell ref="A119:A120"/>
    <mergeCell ref="B119:B122"/>
    <mergeCell ref="C119:C120"/>
    <mergeCell ref="D119:D120"/>
    <mergeCell ref="E120:E121"/>
    <mergeCell ref="F120:F121"/>
    <mergeCell ref="G120:G121"/>
    <mergeCell ref="H120:H121"/>
    <mergeCell ref="I120:I121"/>
    <mergeCell ref="A121:A122"/>
    <mergeCell ref="C121:C122"/>
    <mergeCell ref="D121:D122"/>
    <mergeCell ref="AL122:AN122"/>
    <mergeCell ref="AH120:AH121"/>
    <mergeCell ref="AI120:AI121"/>
    <mergeCell ref="AJ120:AJ121"/>
    <mergeCell ref="A115:A116"/>
    <mergeCell ref="B115:B118"/>
    <mergeCell ref="C115:C116"/>
    <mergeCell ref="D115:D116"/>
    <mergeCell ref="A117:A118"/>
    <mergeCell ref="C117:C118"/>
    <mergeCell ref="D117:D118"/>
    <mergeCell ref="AO115:AP118"/>
    <mergeCell ref="AS115:AT118"/>
    <mergeCell ref="AU115:AU118"/>
    <mergeCell ref="AV115:AW118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U116:U117"/>
    <mergeCell ref="V116:V117"/>
    <mergeCell ref="W116:W117"/>
    <mergeCell ref="X116:X117"/>
    <mergeCell ref="Y116:Y117"/>
    <mergeCell ref="AO111:AP114"/>
    <mergeCell ref="AS111:AT114"/>
    <mergeCell ref="AU111:AU114"/>
    <mergeCell ref="AV111:AW114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S112:S113"/>
    <mergeCell ref="T112:T113"/>
    <mergeCell ref="U112:U113"/>
    <mergeCell ref="V112:V113"/>
    <mergeCell ref="W112:W113"/>
    <mergeCell ref="X112:X113"/>
    <mergeCell ref="Y112:Y113"/>
    <mergeCell ref="Z112:Z113"/>
    <mergeCell ref="AA112:AA113"/>
    <mergeCell ref="AB112:AB113"/>
    <mergeCell ref="AC112:AC113"/>
    <mergeCell ref="AK112:AK113"/>
    <mergeCell ref="AD112:AD113"/>
    <mergeCell ref="AE112:AE113"/>
    <mergeCell ref="AF112:AF113"/>
    <mergeCell ref="AG112:AG113"/>
    <mergeCell ref="AL112:AL113"/>
    <mergeCell ref="AM112:AM113"/>
    <mergeCell ref="AN112:AN113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H108:AH109"/>
    <mergeCell ref="AI108:AI109"/>
    <mergeCell ref="AJ108:AJ109"/>
    <mergeCell ref="AK108:AK109"/>
    <mergeCell ref="AL108:AL109"/>
    <mergeCell ref="AM108:AM109"/>
    <mergeCell ref="AN108:AN109"/>
    <mergeCell ref="AL110:AN110"/>
    <mergeCell ref="A111:A112"/>
    <mergeCell ref="B111:B114"/>
    <mergeCell ref="C111:C112"/>
    <mergeCell ref="D111:D112"/>
    <mergeCell ref="E112:E113"/>
    <mergeCell ref="F112:F113"/>
    <mergeCell ref="G112:G113"/>
    <mergeCell ref="H112:H113"/>
    <mergeCell ref="I112:I113"/>
    <mergeCell ref="A113:A114"/>
    <mergeCell ref="C113:C114"/>
    <mergeCell ref="D113:D114"/>
    <mergeCell ref="AL114:AN114"/>
    <mergeCell ref="AH112:AH113"/>
    <mergeCell ref="AI112:AI113"/>
    <mergeCell ref="AJ112:AJ113"/>
    <mergeCell ref="A107:A108"/>
    <mergeCell ref="B107:B110"/>
    <mergeCell ref="C107:C108"/>
    <mergeCell ref="D107:D108"/>
    <mergeCell ref="A109:A110"/>
    <mergeCell ref="C109:C110"/>
    <mergeCell ref="D109:D110"/>
    <mergeCell ref="AO107:AP110"/>
    <mergeCell ref="AS107:AT110"/>
    <mergeCell ref="AU107:AU110"/>
    <mergeCell ref="AV107:AW110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Y108:Y109"/>
    <mergeCell ref="AO103:AP106"/>
    <mergeCell ref="AS103:AT106"/>
    <mergeCell ref="AU103:AU106"/>
    <mergeCell ref="AV103:AW106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R104:R105"/>
    <mergeCell ref="S104:S105"/>
    <mergeCell ref="T104:T105"/>
    <mergeCell ref="U104:U105"/>
    <mergeCell ref="V104:V105"/>
    <mergeCell ref="W104:W105"/>
    <mergeCell ref="X104:X105"/>
    <mergeCell ref="Y104:Y105"/>
    <mergeCell ref="Z104:Z105"/>
    <mergeCell ref="AA104:AA105"/>
    <mergeCell ref="AB104:AB105"/>
    <mergeCell ref="AC104:AC105"/>
    <mergeCell ref="AK104:AK105"/>
    <mergeCell ref="AD104:AD105"/>
    <mergeCell ref="AE104:AE105"/>
    <mergeCell ref="AF104:AF105"/>
    <mergeCell ref="AG104:AG105"/>
    <mergeCell ref="AL104:AL105"/>
    <mergeCell ref="AM104:AM105"/>
    <mergeCell ref="AN104:AN105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AH100:AH101"/>
    <mergeCell ref="AI100:AI101"/>
    <mergeCell ref="AJ100:AJ101"/>
    <mergeCell ref="AK100:AK101"/>
    <mergeCell ref="AL100:AL101"/>
    <mergeCell ref="AM100:AM101"/>
    <mergeCell ref="AN100:AN101"/>
    <mergeCell ref="AL102:AN102"/>
    <mergeCell ref="A103:A104"/>
    <mergeCell ref="B103:B106"/>
    <mergeCell ref="C103:C104"/>
    <mergeCell ref="D103:D104"/>
    <mergeCell ref="E104:E105"/>
    <mergeCell ref="F104:F105"/>
    <mergeCell ref="G104:G105"/>
    <mergeCell ref="H104:H105"/>
    <mergeCell ref="I104:I105"/>
    <mergeCell ref="A105:A106"/>
    <mergeCell ref="C105:C106"/>
    <mergeCell ref="D105:D106"/>
    <mergeCell ref="AL106:AN106"/>
    <mergeCell ref="AH104:AH105"/>
    <mergeCell ref="AI104:AI105"/>
    <mergeCell ref="AJ104:AJ105"/>
    <mergeCell ref="A99:A100"/>
    <mergeCell ref="B99:B102"/>
    <mergeCell ref="C99:C100"/>
    <mergeCell ref="D99:D100"/>
    <mergeCell ref="A101:A102"/>
    <mergeCell ref="C101:C102"/>
    <mergeCell ref="D101:D102"/>
    <mergeCell ref="AO99:AP102"/>
    <mergeCell ref="AS99:AT102"/>
    <mergeCell ref="AU99:AU102"/>
    <mergeCell ref="AV99:AW102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Y100:Y101"/>
    <mergeCell ref="AG96:AG97"/>
    <mergeCell ref="AH96:AH97"/>
    <mergeCell ref="AI96:AI97"/>
    <mergeCell ref="AB96:AB97"/>
    <mergeCell ref="AC96:AC97"/>
    <mergeCell ref="AD96:AD97"/>
    <mergeCell ref="AE96:AE97"/>
    <mergeCell ref="AN96:AN97"/>
    <mergeCell ref="A97:A98"/>
    <mergeCell ref="C97:C98"/>
    <mergeCell ref="D97:D98"/>
    <mergeCell ref="AL98:AN98"/>
    <mergeCell ref="AJ96:AJ97"/>
    <mergeCell ref="AK96:AK97"/>
    <mergeCell ref="AL96:AL97"/>
    <mergeCell ref="AM96:AM97"/>
    <mergeCell ref="AF96:AF97"/>
    <mergeCell ref="AO94:AP94"/>
    <mergeCell ref="A95:A96"/>
    <mergeCell ref="B95:B98"/>
    <mergeCell ref="C95:C96"/>
    <mergeCell ref="D95:D96"/>
    <mergeCell ref="AO95:AP98"/>
    <mergeCell ref="L96:L97"/>
    <mergeCell ref="M96:M97"/>
    <mergeCell ref="N96:N97"/>
    <mergeCell ref="O96:O97"/>
    <mergeCell ref="AS95:AT98"/>
    <mergeCell ref="AU95:AU98"/>
    <mergeCell ref="R96:R97"/>
    <mergeCell ref="S96:S97"/>
    <mergeCell ref="T96:T97"/>
    <mergeCell ref="U96:U97"/>
    <mergeCell ref="AV95:AW98"/>
    <mergeCell ref="E96:E97"/>
    <mergeCell ref="F96:F97"/>
    <mergeCell ref="G96:G97"/>
    <mergeCell ref="H96:H97"/>
    <mergeCell ref="I96:I97"/>
    <mergeCell ref="J96:J97"/>
    <mergeCell ref="K96:K97"/>
    <mergeCell ref="P96:P97"/>
    <mergeCell ref="Q96:Q97"/>
    <mergeCell ref="V96:V97"/>
    <mergeCell ref="W96:W97"/>
    <mergeCell ref="X96:X97"/>
    <mergeCell ref="Y96:Y97"/>
    <mergeCell ref="Z96:Z97"/>
    <mergeCell ref="AA96:AA97"/>
    <mergeCell ref="AC88:AC89"/>
    <mergeCell ref="AD88:AD89"/>
    <mergeCell ref="AE88:AE89"/>
    <mergeCell ref="AF88:AF89"/>
    <mergeCell ref="AG88:AG89"/>
    <mergeCell ref="AH88:AH89"/>
    <mergeCell ref="AI88:AI89"/>
    <mergeCell ref="AJ88:AJ89"/>
    <mergeCell ref="AK88:AK89"/>
    <mergeCell ref="AL88:AL89"/>
    <mergeCell ref="AM88:AM89"/>
    <mergeCell ref="AN88:AN89"/>
    <mergeCell ref="AL90:AN90"/>
    <mergeCell ref="E94:G94"/>
    <mergeCell ref="H94:J94"/>
    <mergeCell ref="K94:M94"/>
    <mergeCell ref="N94:P94"/>
    <mergeCell ref="Q94:S94"/>
    <mergeCell ref="T94:V94"/>
    <mergeCell ref="W94:Y94"/>
    <mergeCell ref="Z94:AB94"/>
    <mergeCell ref="AC94:AE94"/>
    <mergeCell ref="AF94:AH94"/>
    <mergeCell ref="AI94:AK94"/>
    <mergeCell ref="AL94:AN94"/>
    <mergeCell ref="A87:A90"/>
    <mergeCell ref="B87:B90"/>
    <mergeCell ref="C87:C90"/>
    <mergeCell ref="D87:D90"/>
    <mergeCell ref="E88:E89"/>
    <mergeCell ref="F88:F89"/>
    <mergeCell ref="G88:G89"/>
    <mergeCell ref="H88:H89"/>
    <mergeCell ref="I88:I89"/>
    <mergeCell ref="AO87:AP90"/>
    <mergeCell ref="AS87:AT90"/>
    <mergeCell ref="AU87:AU90"/>
    <mergeCell ref="AV87:AW90"/>
    <mergeCell ref="J88:J89"/>
    <mergeCell ref="K88:K89"/>
    <mergeCell ref="L88:L89"/>
    <mergeCell ref="M88:M89"/>
    <mergeCell ref="N88:N89"/>
    <mergeCell ref="O88:O89"/>
    <mergeCell ref="P88:P89"/>
    <mergeCell ref="Q88:Q89"/>
    <mergeCell ref="R88:R89"/>
    <mergeCell ref="S88:S89"/>
    <mergeCell ref="T88:T89"/>
    <mergeCell ref="U88:U89"/>
    <mergeCell ref="V88:V89"/>
    <mergeCell ref="W88:W89"/>
    <mergeCell ref="X88:X89"/>
    <mergeCell ref="Y88:Y89"/>
    <mergeCell ref="Z88:Z89"/>
    <mergeCell ref="AA88:AA89"/>
    <mergeCell ref="AB88:AB89"/>
    <mergeCell ref="AO83:AP86"/>
    <mergeCell ref="AS83:AT86"/>
    <mergeCell ref="M84:M85"/>
    <mergeCell ref="N84:N85"/>
    <mergeCell ref="O84:O85"/>
    <mergeCell ref="P84:P85"/>
    <mergeCell ref="AU83:AU86"/>
    <mergeCell ref="AV83:AW86"/>
    <mergeCell ref="E84:E85"/>
    <mergeCell ref="F84:F85"/>
    <mergeCell ref="G84:G85"/>
    <mergeCell ref="H84:H85"/>
    <mergeCell ref="I84:I85"/>
    <mergeCell ref="J84:J85"/>
    <mergeCell ref="K84:K85"/>
    <mergeCell ref="L84:L85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AE84:AE85"/>
    <mergeCell ref="AF84:AF85"/>
    <mergeCell ref="A81:A82"/>
    <mergeCell ref="C81:C82"/>
    <mergeCell ref="D81:D82"/>
    <mergeCell ref="AL82:AN82"/>
    <mergeCell ref="AH80:AH81"/>
    <mergeCell ref="AI80:AI81"/>
    <mergeCell ref="AJ80:AJ81"/>
    <mergeCell ref="A83:A86"/>
    <mergeCell ref="B83:B86"/>
    <mergeCell ref="C83:C86"/>
    <mergeCell ref="D83:D86"/>
    <mergeCell ref="AG84:AG85"/>
    <mergeCell ref="AH84:AH85"/>
    <mergeCell ref="AI84:AI85"/>
    <mergeCell ref="AJ84:AJ85"/>
    <mergeCell ref="AK84:AK85"/>
    <mergeCell ref="AL84:AL85"/>
    <mergeCell ref="AM84:AM85"/>
    <mergeCell ref="AN84:AN85"/>
    <mergeCell ref="AL86:AN86"/>
    <mergeCell ref="A79:A80"/>
    <mergeCell ref="B79:B82"/>
    <mergeCell ref="C79:C80"/>
    <mergeCell ref="D79:D80"/>
    <mergeCell ref="E80:E81"/>
    <mergeCell ref="F80:F81"/>
    <mergeCell ref="G80:G81"/>
    <mergeCell ref="H80:H81"/>
    <mergeCell ref="I80:I81"/>
    <mergeCell ref="AO79:AP82"/>
    <mergeCell ref="AS79:AT82"/>
    <mergeCell ref="AU79:AU82"/>
    <mergeCell ref="AV79:AW82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V80:V81"/>
    <mergeCell ref="W80:W81"/>
    <mergeCell ref="X80:X81"/>
    <mergeCell ref="Y80:Y81"/>
    <mergeCell ref="Z80:Z81"/>
    <mergeCell ref="AA80:AA81"/>
    <mergeCell ref="AB80:AB81"/>
    <mergeCell ref="AC80:AC81"/>
    <mergeCell ref="AK80:AK81"/>
    <mergeCell ref="AD80:AD81"/>
    <mergeCell ref="AE80:AE81"/>
    <mergeCell ref="AF80:AF81"/>
    <mergeCell ref="AG80:AG81"/>
    <mergeCell ref="AL80:AL81"/>
    <mergeCell ref="AM80:AM81"/>
    <mergeCell ref="AN80:AN81"/>
    <mergeCell ref="AO75:AP78"/>
    <mergeCell ref="AS75:AT78"/>
    <mergeCell ref="AU75:AU78"/>
    <mergeCell ref="AV75:AW78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S76:S77"/>
    <mergeCell ref="T76:T77"/>
    <mergeCell ref="U76:U77"/>
    <mergeCell ref="V76:V77"/>
    <mergeCell ref="W76:W77"/>
    <mergeCell ref="X76:X77"/>
    <mergeCell ref="Y76:Y77"/>
    <mergeCell ref="Z76:Z77"/>
    <mergeCell ref="AA76:AA77"/>
    <mergeCell ref="AB76:AB77"/>
    <mergeCell ref="AC76:AC77"/>
    <mergeCell ref="AD76:AD77"/>
    <mergeCell ref="AE76:AE77"/>
    <mergeCell ref="AF76:AF77"/>
    <mergeCell ref="AC72:AC73"/>
    <mergeCell ref="AK72:AK73"/>
    <mergeCell ref="AD72:AD73"/>
    <mergeCell ref="AE72:AE73"/>
    <mergeCell ref="AF72:AF73"/>
    <mergeCell ref="AG72:AG73"/>
    <mergeCell ref="AL72:AL73"/>
    <mergeCell ref="AM72:AM73"/>
    <mergeCell ref="AN72:AN73"/>
    <mergeCell ref="A73:A74"/>
    <mergeCell ref="C73:C74"/>
    <mergeCell ref="D73:D74"/>
    <mergeCell ref="AL74:AN74"/>
    <mergeCell ref="AH72:AH73"/>
    <mergeCell ref="AI72:AI73"/>
    <mergeCell ref="AJ72:AJ73"/>
    <mergeCell ref="A75:A76"/>
    <mergeCell ref="B75:B78"/>
    <mergeCell ref="C75:C76"/>
    <mergeCell ref="D75:D76"/>
    <mergeCell ref="A77:A78"/>
    <mergeCell ref="C77:C78"/>
    <mergeCell ref="D77:D78"/>
    <mergeCell ref="AG76:AG77"/>
    <mergeCell ref="AH76:AH77"/>
    <mergeCell ref="AI76:AI77"/>
    <mergeCell ref="AJ76:AJ77"/>
    <mergeCell ref="AK76:AK77"/>
    <mergeCell ref="AL76:AL77"/>
    <mergeCell ref="AM76:AM77"/>
    <mergeCell ref="AN76:AN77"/>
    <mergeCell ref="AL78:AN78"/>
    <mergeCell ref="A71:A72"/>
    <mergeCell ref="B71:B74"/>
    <mergeCell ref="C71:C72"/>
    <mergeCell ref="D71:D72"/>
    <mergeCell ref="E72:E73"/>
    <mergeCell ref="F72:F73"/>
    <mergeCell ref="G72:G73"/>
    <mergeCell ref="H72:H73"/>
    <mergeCell ref="I72:I73"/>
    <mergeCell ref="AO71:AP74"/>
    <mergeCell ref="AS71:AT74"/>
    <mergeCell ref="AU71:AU74"/>
    <mergeCell ref="AV71:AW74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Z72:Z73"/>
    <mergeCell ref="AA72:AA73"/>
    <mergeCell ref="AB72:AB73"/>
    <mergeCell ref="AO67:AP70"/>
    <mergeCell ref="AS67:AT70"/>
    <mergeCell ref="AU67:AU70"/>
    <mergeCell ref="AV67:AW70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C64:AC65"/>
    <mergeCell ref="AK64:AK65"/>
    <mergeCell ref="AD64:AD65"/>
    <mergeCell ref="AE64:AE65"/>
    <mergeCell ref="AF64:AF65"/>
    <mergeCell ref="AG64:AG65"/>
    <mergeCell ref="AL64:AL65"/>
    <mergeCell ref="AM64:AM65"/>
    <mergeCell ref="AN64:AN65"/>
    <mergeCell ref="A65:A66"/>
    <mergeCell ref="C65:C66"/>
    <mergeCell ref="D65:D66"/>
    <mergeCell ref="AL66:AN66"/>
    <mergeCell ref="AH64:AH65"/>
    <mergeCell ref="AI64:AI65"/>
    <mergeCell ref="AJ64:AJ65"/>
    <mergeCell ref="A67:A68"/>
    <mergeCell ref="B67:B70"/>
    <mergeCell ref="C67:C68"/>
    <mergeCell ref="D67:D68"/>
    <mergeCell ref="A69:A70"/>
    <mergeCell ref="C69:C70"/>
    <mergeCell ref="D69:D70"/>
    <mergeCell ref="AG68:AG69"/>
    <mergeCell ref="AH68:AH69"/>
    <mergeCell ref="AI68:AI69"/>
    <mergeCell ref="AJ68:AJ69"/>
    <mergeCell ref="AK68:AK69"/>
    <mergeCell ref="AL68:AL69"/>
    <mergeCell ref="AM68:AM69"/>
    <mergeCell ref="AN68:AN69"/>
    <mergeCell ref="AL70:AN70"/>
    <mergeCell ref="A63:A64"/>
    <mergeCell ref="B63:B66"/>
    <mergeCell ref="C63:C64"/>
    <mergeCell ref="D63:D64"/>
    <mergeCell ref="E64:E65"/>
    <mergeCell ref="F64:F65"/>
    <mergeCell ref="G64:G65"/>
    <mergeCell ref="H64:H65"/>
    <mergeCell ref="I64:I65"/>
    <mergeCell ref="AO63:AP66"/>
    <mergeCell ref="AS63:AT66"/>
    <mergeCell ref="AU63:AU66"/>
    <mergeCell ref="AV63:AW66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AB64:AB65"/>
    <mergeCell ref="AO59:AP62"/>
    <mergeCell ref="AS59:AT62"/>
    <mergeCell ref="AU59:AU62"/>
    <mergeCell ref="AV59:AW62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C56:AC57"/>
    <mergeCell ref="AK56:AK57"/>
    <mergeCell ref="AD56:AD57"/>
    <mergeCell ref="AE56:AE57"/>
    <mergeCell ref="AF56:AF57"/>
    <mergeCell ref="AG56:AG57"/>
    <mergeCell ref="AL56:AL57"/>
    <mergeCell ref="AM56:AM57"/>
    <mergeCell ref="AN56:AN57"/>
    <mergeCell ref="A57:A58"/>
    <mergeCell ref="C57:C58"/>
    <mergeCell ref="D57:D58"/>
    <mergeCell ref="AL58:AN58"/>
    <mergeCell ref="AH56:AH57"/>
    <mergeCell ref="AI56:AI57"/>
    <mergeCell ref="AJ56:AJ57"/>
    <mergeCell ref="A59:A60"/>
    <mergeCell ref="B59:B62"/>
    <mergeCell ref="C59:C60"/>
    <mergeCell ref="D59:D60"/>
    <mergeCell ref="A61:A62"/>
    <mergeCell ref="C61:C62"/>
    <mergeCell ref="D61:D62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AL62:AN62"/>
    <mergeCell ref="A55:A56"/>
    <mergeCell ref="B55:B58"/>
    <mergeCell ref="C55:C56"/>
    <mergeCell ref="D55:D56"/>
    <mergeCell ref="E56:E57"/>
    <mergeCell ref="F56:F57"/>
    <mergeCell ref="G56:G57"/>
    <mergeCell ref="H56:H57"/>
    <mergeCell ref="I56:I57"/>
    <mergeCell ref="AO55:AP58"/>
    <mergeCell ref="AS55:AT58"/>
    <mergeCell ref="AU55:AU58"/>
    <mergeCell ref="AV55:AW58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V56:V57"/>
    <mergeCell ref="W56:W57"/>
    <mergeCell ref="X56:X57"/>
    <mergeCell ref="Y56:Y57"/>
    <mergeCell ref="Z56:Z57"/>
    <mergeCell ref="AA56:AA57"/>
    <mergeCell ref="AB56:AB57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AL52:AL53"/>
    <mergeCell ref="AM52:AM53"/>
    <mergeCell ref="AN52:AN53"/>
    <mergeCell ref="AL54:AN54"/>
    <mergeCell ref="AO50:AP50"/>
    <mergeCell ref="A51:A52"/>
    <mergeCell ref="B51:B54"/>
    <mergeCell ref="C51:C52"/>
    <mergeCell ref="D51:D52"/>
    <mergeCell ref="A53:A54"/>
    <mergeCell ref="C53:C54"/>
    <mergeCell ref="D53:D54"/>
    <mergeCell ref="AO51:AP54"/>
    <mergeCell ref="AS51:AT54"/>
    <mergeCell ref="AU51:AU54"/>
    <mergeCell ref="AV51:AW54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AC44:AC45"/>
    <mergeCell ref="AD44:AD45"/>
    <mergeCell ref="AE44:AE45"/>
    <mergeCell ref="AF44:AF45"/>
    <mergeCell ref="AG44:AG45"/>
    <mergeCell ref="AH44:AH45"/>
    <mergeCell ref="AI44:AI45"/>
    <mergeCell ref="AJ44:AJ45"/>
    <mergeCell ref="AK44:AK45"/>
    <mergeCell ref="AL44:AL45"/>
    <mergeCell ref="AM44:AM45"/>
    <mergeCell ref="AN44:AN45"/>
    <mergeCell ref="AL46:AN46"/>
    <mergeCell ref="E50:G50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50:AK50"/>
    <mergeCell ref="AL50:AN50"/>
    <mergeCell ref="A43:A46"/>
    <mergeCell ref="B43:B46"/>
    <mergeCell ref="C43:C46"/>
    <mergeCell ref="D43:D46"/>
    <mergeCell ref="K44:K45"/>
    <mergeCell ref="L44:L45"/>
    <mergeCell ref="M44:M45"/>
    <mergeCell ref="N44:N45"/>
    <mergeCell ref="AO43:AP46"/>
    <mergeCell ref="AS43:AT46"/>
    <mergeCell ref="AU43:AU46"/>
    <mergeCell ref="AV43:AW46"/>
    <mergeCell ref="E44:E45"/>
    <mergeCell ref="F44:F45"/>
    <mergeCell ref="G44:G45"/>
    <mergeCell ref="H44:H45"/>
    <mergeCell ref="I44:I45"/>
    <mergeCell ref="J44:J45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Y44:Y45"/>
    <mergeCell ref="Z44:Z45"/>
    <mergeCell ref="AA44:AA45"/>
    <mergeCell ref="AB44:AB45"/>
    <mergeCell ref="AO39:AP42"/>
    <mergeCell ref="AS39:AT42"/>
    <mergeCell ref="AU39:AU42"/>
    <mergeCell ref="AV39:AW42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J40:AJ41"/>
    <mergeCell ref="AK40:AK41"/>
    <mergeCell ref="AG36:AG37"/>
    <mergeCell ref="AH36:AH37"/>
    <mergeCell ref="AI36:AI37"/>
    <mergeCell ref="AJ36:AJ37"/>
    <mergeCell ref="AK36:AK37"/>
    <mergeCell ref="AL36:AL37"/>
    <mergeCell ref="AM36:AM37"/>
    <mergeCell ref="AN36:AN37"/>
    <mergeCell ref="AL38:AN38"/>
    <mergeCell ref="A39:A42"/>
    <mergeCell ref="B39:B42"/>
    <mergeCell ref="C39:C42"/>
    <mergeCell ref="D39:D42"/>
    <mergeCell ref="E40:E41"/>
    <mergeCell ref="F40:F41"/>
    <mergeCell ref="G40:G41"/>
    <mergeCell ref="H40:H41"/>
    <mergeCell ref="I40:I41"/>
    <mergeCell ref="AL40:AL41"/>
    <mergeCell ref="AM40:AM41"/>
    <mergeCell ref="AN40:AN41"/>
    <mergeCell ref="AL42:AN42"/>
    <mergeCell ref="A35:A36"/>
    <mergeCell ref="B35:B38"/>
    <mergeCell ref="C35:C36"/>
    <mergeCell ref="D35:D36"/>
    <mergeCell ref="A37:A38"/>
    <mergeCell ref="C37:C38"/>
    <mergeCell ref="D37:D38"/>
    <mergeCell ref="AO35:AP38"/>
    <mergeCell ref="AS35:AT38"/>
    <mergeCell ref="AU35:AU38"/>
    <mergeCell ref="AV35:AW38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O31:AP34"/>
    <mergeCell ref="AS31:AT34"/>
    <mergeCell ref="AU31:AU34"/>
    <mergeCell ref="AV31:AW34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K32:AK33"/>
    <mergeCell ref="AD32:AD33"/>
    <mergeCell ref="AE32:AE33"/>
    <mergeCell ref="AF32:AF33"/>
    <mergeCell ref="AG32:AG33"/>
    <mergeCell ref="AL32:AL33"/>
    <mergeCell ref="AM32:AM33"/>
    <mergeCell ref="AN32:AN33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L30:AN30"/>
    <mergeCell ref="A31:A32"/>
    <mergeCell ref="B31:B34"/>
    <mergeCell ref="C31:C32"/>
    <mergeCell ref="D31:D32"/>
    <mergeCell ref="E32:E33"/>
    <mergeCell ref="F32:F33"/>
    <mergeCell ref="G32:G33"/>
    <mergeCell ref="H32:H33"/>
    <mergeCell ref="I32:I33"/>
    <mergeCell ref="A33:A34"/>
    <mergeCell ref="C33:C34"/>
    <mergeCell ref="D33:D34"/>
    <mergeCell ref="AL34:AN34"/>
    <mergeCell ref="AH32:AH33"/>
    <mergeCell ref="AI32:AI33"/>
    <mergeCell ref="AJ32:AJ33"/>
    <mergeCell ref="A27:A28"/>
    <mergeCell ref="B27:B30"/>
    <mergeCell ref="C27:C28"/>
    <mergeCell ref="D27:D28"/>
    <mergeCell ref="A29:A30"/>
    <mergeCell ref="C29:C30"/>
    <mergeCell ref="D29:D30"/>
    <mergeCell ref="AO27:AP30"/>
    <mergeCell ref="AS27:AT30"/>
    <mergeCell ref="AU27:AU30"/>
    <mergeCell ref="AV27:AW30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AO23:AP26"/>
    <mergeCell ref="AS23:AT26"/>
    <mergeCell ref="AU23:AU26"/>
    <mergeCell ref="AV23:AW26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X24:X25"/>
    <mergeCell ref="Y24:Y25"/>
    <mergeCell ref="Z24:Z25"/>
    <mergeCell ref="AA24:AA25"/>
    <mergeCell ref="AB24:AB25"/>
    <mergeCell ref="AC24:AC25"/>
    <mergeCell ref="AK24:AK25"/>
    <mergeCell ref="AD24:AD25"/>
    <mergeCell ref="AE24:AE25"/>
    <mergeCell ref="AF24:AF25"/>
    <mergeCell ref="AG24:AG25"/>
    <mergeCell ref="AL24:AL25"/>
    <mergeCell ref="AM24:AM25"/>
    <mergeCell ref="AN24:AN25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L22:AN22"/>
    <mergeCell ref="A23:A24"/>
    <mergeCell ref="B23:B26"/>
    <mergeCell ref="C23:C24"/>
    <mergeCell ref="D23:D24"/>
    <mergeCell ref="E24:E25"/>
    <mergeCell ref="F24:F25"/>
    <mergeCell ref="G24:G25"/>
    <mergeCell ref="H24:H25"/>
    <mergeCell ref="I24:I25"/>
    <mergeCell ref="A25:A26"/>
    <mergeCell ref="C25:C26"/>
    <mergeCell ref="D25:D26"/>
    <mergeCell ref="AL26:AN26"/>
    <mergeCell ref="AH24:AH25"/>
    <mergeCell ref="AI24:AI25"/>
    <mergeCell ref="AJ24:AJ25"/>
    <mergeCell ref="A19:A20"/>
    <mergeCell ref="B19:B22"/>
    <mergeCell ref="C19:C20"/>
    <mergeCell ref="D19:D20"/>
    <mergeCell ref="A21:A22"/>
    <mergeCell ref="C21:C22"/>
    <mergeCell ref="D21:D22"/>
    <mergeCell ref="AO19:AP22"/>
    <mergeCell ref="AS19:AT22"/>
    <mergeCell ref="AU19:AU22"/>
    <mergeCell ref="AV19:AW22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O15:AP18"/>
    <mergeCell ref="AS15:AT18"/>
    <mergeCell ref="AU15:AU18"/>
    <mergeCell ref="AV15:AW18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K16:AK17"/>
    <mergeCell ref="AD16:AD17"/>
    <mergeCell ref="AE16:AE17"/>
    <mergeCell ref="AF16:AF17"/>
    <mergeCell ref="AG16:AG17"/>
    <mergeCell ref="AL16:AL17"/>
    <mergeCell ref="AM16:AM17"/>
    <mergeCell ref="AN16:AN17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L14:AN14"/>
    <mergeCell ref="A15:A16"/>
    <mergeCell ref="B15:B18"/>
    <mergeCell ref="C15:C16"/>
    <mergeCell ref="D15:D16"/>
    <mergeCell ref="E16:E17"/>
    <mergeCell ref="F16:F17"/>
    <mergeCell ref="G16:G17"/>
    <mergeCell ref="H16:H17"/>
    <mergeCell ref="I16:I17"/>
    <mergeCell ref="A17:A18"/>
    <mergeCell ref="C17:C18"/>
    <mergeCell ref="D17:D18"/>
    <mergeCell ref="AL18:AN18"/>
    <mergeCell ref="AH16:AH17"/>
    <mergeCell ref="AI16:AI17"/>
    <mergeCell ref="AJ16:AJ17"/>
    <mergeCell ref="A11:A12"/>
    <mergeCell ref="B11:B14"/>
    <mergeCell ref="C11:C12"/>
    <mergeCell ref="D11:D12"/>
    <mergeCell ref="A13:A14"/>
    <mergeCell ref="C13:C14"/>
    <mergeCell ref="D13:D14"/>
    <mergeCell ref="AO11:AP14"/>
    <mergeCell ref="AS11:AT14"/>
    <mergeCell ref="AU11:AU14"/>
    <mergeCell ref="AV11:AW14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AS7:AT10"/>
    <mergeCell ref="AU7:AU10"/>
    <mergeCell ref="AV7:AW10"/>
    <mergeCell ref="E8:E9"/>
    <mergeCell ref="F8:F9"/>
    <mergeCell ref="G8:G9"/>
    <mergeCell ref="H8:H9"/>
    <mergeCell ref="I8:I9"/>
    <mergeCell ref="J8:J9"/>
    <mergeCell ref="K8:K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G8:AG9"/>
    <mergeCell ref="AH8:AH9"/>
    <mergeCell ref="AI8:AI9"/>
    <mergeCell ref="AB8:AB9"/>
    <mergeCell ref="AC8:AC9"/>
    <mergeCell ref="AD8:AD9"/>
    <mergeCell ref="AE8:AE9"/>
    <mergeCell ref="AN8:AN9"/>
    <mergeCell ref="AL10:AN10"/>
    <mergeCell ref="AJ8:AJ9"/>
    <mergeCell ref="E6:G6"/>
    <mergeCell ref="H6:J6"/>
    <mergeCell ref="K6:M6"/>
    <mergeCell ref="N6:P6"/>
    <mergeCell ref="N8:N9"/>
    <mergeCell ref="O8:O9"/>
    <mergeCell ref="Q6:S6"/>
    <mergeCell ref="T6:V6"/>
    <mergeCell ref="W6:Y6"/>
    <mergeCell ref="Z6:AB6"/>
    <mergeCell ref="AC6:AE6"/>
    <mergeCell ref="AF6:AH6"/>
    <mergeCell ref="AI6:AK6"/>
    <mergeCell ref="AL6:AN6"/>
    <mergeCell ref="AO6:AP6"/>
    <mergeCell ref="A7:A8"/>
    <mergeCell ref="B7:B10"/>
    <mergeCell ref="C7:C8"/>
    <mergeCell ref="D7:D8"/>
    <mergeCell ref="AO7:AP10"/>
    <mergeCell ref="L8:L9"/>
    <mergeCell ref="M8:M9"/>
    <mergeCell ref="A9:A10"/>
    <mergeCell ref="C9:C10"/>
    <mergeCell ref="D9:D10"/>
    <mergeCell ref="AK8:AK9"/>
    <mergeCell ref="AL8:AL9"/>
    <mergeCell ref="AM8:AM9"/>
    <mergeCell ref="AF8:AF9"/>
    <mergeCell ref="AO270:AP270"/>
    <mergeCell ref="A271:A272"/>
    <mergeCell ref="B271:B274"/>
    <mergeCell ref="C271:C272"/>
    <mergeCell ref="D271:D272"/>
    <mergeCell ref="AO271:AP274"/>
    <mergeCell ref="L272:L273"/>
    <mergeCell ref="M272:M273"/>
    <mergeCell ref="N272:N273"/>
    <mergeCell ref="O272:O273"/>
    <mergeCell ref="AC270:AE270"/>
    <mergeCell ref="AF270:AH270"/>
    <mergeCell ref="AI270:AK270"/>
    <mergeCell ref="AL270:AN270"/>
    <mergeCell ref="Q270:S270"/>
    <mergeCell ref="T270:V270"/>
    <mergeCell ref="W270:Y270"/>
    <mergeCell ref="Z270:AB270"/>
    <mergeCell ref="E270:G270"/>
    <mergeCell ref="H270:J270"/>
    <mergeCell ref="K270:M270"/>
    <mergeCell ref="N270:P270"/>
    <mergeCell ref="A273:A274"/>
    <mergeCell ref="C273:C274"/>
    <mergeCell ref="D273:D274"/>
    <mergeCell ref="AD272:AD273"/>
    <mergeCell ref="AE272:AE273"/>
    <mergeCell ref="R272:R273"/>
    <mergeCell ref="S272:S273"/>
    <mergeCell ref="AS271:AT274"/>
    <mergeCell ref="AU271:AU274"/>
    <mergeCell ref="X272:X273"/>
    <mergeCell ref="Y272:Y273"/>
    <mergeCell ref="Z272:Z273"/>
    <mergeCell ref="AA272:AA273"/>
    <mergeCell ref="T272:T273"/>
    <mergeCell ref="U272:U273"/>
    <mergeCell ref="AV271:AW274"/>
    <mergeCell ref="E272:E273"/>
    <mergeCell ref="F272:F273"/>
    <mergeCell ref="G272:G273"/>
    <mergeCell ref="H272:H273"/>
    <mergeCell ref="I272:I273"/>
    <mergeCell ref="J272:J273"/>
    <mergeCell ref="K272:K273"/>
    <mergeCell ref="P272:P273"/>
    <mergeCell ref="Q272:Q273"/>
    <mergeCell ref="AN272:AN273"/>
    <mergeCell ref="AL274:AN274"/>
    <mergeCell ref="AJ272:AJ273"/>
    <mergeCell ref="AK272:AK273"/>
    <mergeCell ref="AL272:AL273"/>
    <mergeCell ref="AM272:AM273"/>
    <mergeCell ref="AF272:AF273"/>
    <mergeCell ref="V272:V273"/>
    <mergeCell ref="W272:W273"/>
    <mergeCell ref="AG272:AG273"/>
    <mergeCell ref="AH272:AH273"/>
    <mergeCell ref="AI272:AI273"/>
    <mergeCell ref="AB272:AB273"/>
    <mergeCell ref="AC272:AC273"/>
    <mergeCell ref="J276:J277"/>
    <mergeCell ref="K276:K277"/>
    <mergeCell ref="L276:L277"/>
    <mergeCell ref="U276:U277"/>
    <mergeCell ref="V276:V277"/>
    <mergeCell ref="W276:W277"/>
    <mergeCell ref="F276:F277"/>
    <mergeCell ref="G276:G277"/>
    <mergeCell ref="H276:H277"/>
    <mergeCell ref="AO275:AP278"/>
    <mergeCell ref="AS275:AT278"/>
    <mergeCell ref="M276:M277"/>
    <mergeCell ref="N276:N277"/>
    <mergeCell ref="O276:O277"/>
    <mergeCell ref="P276:P277"/>
    <mergeCell ref="I276:I277"/>
    <mergeCell ref="AU275:AU278"/>
    <mergeCell ref="AK276:AK277"/>
    <mergeCell ref="AL276:AL277"/>
    <mergeCell ref="AM276:AM277"/>
    <mergeCell ref="AN276:AN277"/>
    <mergeCell ref="AG276:AG277"/>
    <mergeCell ref="AH276:AH277"/>
    <mergeCell ref="AI276:AI277"/>
    <mergeCell ref="AJ276:AJ277"/>
    <mergeCell ref="AD276:AD277"/>
    <mergeCell ref="AE276:AE277"/>
    <mergeCell ref="AF276:AF277"/>
    <mergeCell ref="Y276:Y277"/>
    <mergeCell ref="Z276:Z277"/>
    <mergeCell ref="AA276:AA277"/>
    <mergeCell ref="AB276:AB277"/>
    <mergeCell ref="X276:X277"/>
    <mergeCell ref="Q276:Q277"/>
    <mergeCell ref="R276:R277"/>
    <mergeCell ref="S276:S277"/>
    <mergeCell ref="T276:T277"/>
    <mergeCell ref="AC276:AC277"/>
    <mergeCell ref="AO279:AP282"/>
    <mergeCell ref="AS279:AT282"/>
    <mergeCell ref="R280:R281"/>
    <mergeCell ref="S280:S281"/>
    <mergeCell ref="T280:T281"/>
    <mergeCell ref="U280:U281"/>
    <mergeCell ref="AU279:AU282"/>
    <mergeCell ref="AV279:AW282"/>
    <mergeCell ref="AL278:AN278"/>
    <mergeCell ref="A279:A280"/>
    <mergeCell ref="B279:B282"/>
    <mergeCell ref="C279:C280"/>
    <mergeCell ref="D279:D280"/>
    <mergeCell ref="E280:E281"/>
    <mergeCell ref="F280:F281"/>
    <mergeCell ref="G280:G281"/>
    <mergeCell ref="H280:H281"/>
    <mergeCell ref="I280:I281"/>
    <mergeCell ref="AV275:AW278"/>
    <mergeCell ref="A275:A276"/>
    <mergeCell ref="B275:B278"/>
    <mergeCell ref="C275:C276"/>
    <mergeCell ref="D275:D276"/>
    <mergeCell ref="A277:A278"/>
    <mergeCell ref="C277:C278"/>
    <mergeCell ref="D277:D278"/>
    <mergeCell ref="E276:E277"/>
    <mergeCell ref="AL280:AL281"/>
    <mergeCell ref="AM280:AM281"/>
    <mergeCell ref="AN280:AN281"/>
    <mergeCell ref="A281:A282"/>
    <mergeCell ref="C281:C282"/>
    <mergeCell ref="D281:D282"/>
    <mergeCell ref="AL282:AN282"/>
    <mergeCell ref="AH280:AH281"/>
    <mergeCell ref="AI280:AI281"/>
    <mergeCell ref="AJ280:AJ281"/>
    <mergeCell ref="AK280:AK281"/>
    <mergeCell ref="AD280:AD281"/>
    <mergeCell ref="AE280:AE281"/>
    <mergeCell ref="AF280:AF281"/>
    <mergeCell ref="AG280:AG281"/>
    <mergeCell ref="AB280:AB281"/>
    <mergeCell ref="AC280:AC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Z280:Z281"/>
    <mergeCell ref="AA280:AA281"/>
    <mergeCell ref="J280:J281"/>
    <mergeCell ref="K280:K281"/>
    <mergeCell ref="L280:L281"/>
    <mergeCell ref="M280:M281"/>
    <mergeCell ref="Q284:Q285"/>
    <mergeCell ref="R284:R285"/>
    <mergeCell ref="S284:S285"/>
    <mergeCell ref="T284:T285"/>
    <mergeCell ref="M284:M285"/>
    <mergeCell ref="N284:N285"/>
    <mergeCell ref="O284:O285"/>
    <mergeCell ref="P284:P285"/>
    <mergeCell ref="I284:I285"/>
    <mergeCell ref="J284:J285"/>
    <mergeCell ref="K284:K285"/>
    <mergeCell ref="L284:L285"/>
    <mergeCell ref="E284:E285"/>
    <mergeCell ref="F284:F285"/>
    <mergeCell ref="G284:G285"/>
    <mergeCell ref="H284:H285"/>
    <mergeCell ref="AO283:AP286"/>
    <mergeCell ref="AK284:AK285"/>
    <mergeCell ref="AL284:AL285"/>
    <mergeCell ref="AC284:AC285"/>
    <mergeCell ref="AD284:AD285"/>
    <mergeCell ref="AE284:AE285"/>
    <mergeCell ref="AF284:AF285"/>
    <mergeCell ref="AM284:AM285"/>
    <mergeCell ref="AN284:AN285"/>
    <mergeCell ref="AG284:AG285"/>
    <mergeCell ref="AH284:AH285"/>
    <mergeCell ref="AI284:AI285"/>
    <mergeCell ref="AJ284:AJ285"/>
    <mergeCell ref="Y284:Y285"/>
    <mergeCell ref="Z284:Z285"/>
    <mergeCell ref="AA284:AA285"/>
    <mergeCell ref="AB284:AB285"/>
    <mergeCell ref="U284:U285"/>
    <mergeCell ref="V284:V285"/>
    <mergeCell ref="W284:W285"/>
    <mergeCell ref="X284:X285"/>
    <mergeCell ref="K288:K289"/>
    <mergeCell ref="L288:L289"/>
    <mergeCell ref="M288:M289"/>
    <mergeCell ref="AO287:AP290"/>
    <mergeCell ref="AS287:AT290"/>
    <mergeCell ref="AU287:AU290"/>
    <mergeCell ref="AV287:AW290"/>
    <mergeCell ref="AL286:AN286"/>
    <mergeCell ref="A287:A288"/>
    <mergeCell ref="B287:B290"/>
    <mergeCell ref="C287:C288"/>
    <mergeCell ref="D287:D288"/>
    <mergeCell ref="E288:E289"/>
    <mergeCell ref="F288:F289"/>
    <mergeCell ref="G288:G289"/>
    <mergeCell ref="H288:H289"/>
    <mergeCell ref="I288:I289"/>
    <mergeCell ref="AS283:AT286"/>
    <mergeCell ref="AU283:AU286"/>
    <mergeCell ref="AV283:AW286"/>
    <mergeCell ref="A283:A284"/>
    <mergeCell ref="B283:B286"/>
    <mergeCell ref="C283:C284"/>
    <mergeCell ref="D283:D284"/>
    <mergeCell ref="A285:A286"/>
    <mergeCell ref="C285:C286"/>
    <mergeCell ref="D285:D286"/>
    <mergeCell ref="AL288:AL289"/>
    <mergeCell ref="AM288:AM289"/>
    <mergeCell ref="AN288:AN289"/>
    <mergeCell ref="A289:A290"/>
    <mergeCell ref="C289:C290"/>
    <mergeCell ref="D289:D290"/>
    <mergeCell ref="AL290:AN290"/>
    <mergeCell ref="AH288:AH289"/>
    <mergeCell ref="AI288:AI289"/>
    <mergeCell ref="AJ288:AJ289"/>
    <mergeCell ref="AK288:AK289"/>
    <mergeCell ref="AD288:AD289"/>
    <mergeCell ref="AE288:AE289"/>
    <mergeCell ref="AF288:AF289"/>
    <mergeCell ref="AG288:AG289"/>
    <mergeCell ref="Z288:Z289"/>
    <mergeCell ref="AA288:AA289"/>
    <mergeCell ref="AB288:AB289"/>
    <mergeCell ref="AC288:AC289"/>
    <mergeCell ref="V288:V289"/>
    <mergeCell ref="W288:W289"/>
    <mergeCell ref="X288:X289"/>
    <mergeCell ref="Y288:Y289"/>
    <mergeCell ref="R288:R289"/>
    <mergeCell ref="S288:S289"/>
    <mergeCell ref="T288:T289"/>
    <mergeCell ref="U288:U289"/>
    <mergeCell ref="N288:N289"/>
    <mergeCell ref="O288:O289"/>
    <mergeCell ref="P288:P289"/>
    <mergeCell ref="Q288:Q289"/>
    <mergeCell ref="J288:J289"/>
    <mergeCell ref="J292:J293"/>
    <mergeCell ref="K292:K293"/>
    <mergeCell ref="L292:L293"/>
    <mergeCell ref="U292:U293"/>
    <mergeCell ref="V292:V293"/>
    <mergeCell ref="W292:W293"/>
    <mergeCell ref="F292:F293"/>
    <mergeCell ref="G292:G293"/>
    <mergeCell ref="H292:H293"/>
    <mergeCell ref="AO291:AP294"/>
    <mergeCell ref="AS291:AT294"/>
    <mergeCell ref="M292:M293"/>
    <mergeCell ref="N292:N293"/>
    <mergeCell ref="O292:O293"/>
    <mergeCell ref="P292:P293"/>
    <mergeCell ref="I292:I293"/>
    <mergeCell ref="AU291:AU294"/>
    <mergeCell ref="AK292:AK293"/>
    <mergeCell ref="AL292:AL293"/>
    <mergeCell ref="AM292:AM293"/>
    <mergeCell ref="AN292:AN293"/>
    <mergeCell ref="AG292:AG293"/>
    <mergeCell ref="AH292:AH293"/>
    <mergeCell ref="AI292:AI293"/>
    <mergeCell ref="AJ292:AJ293"/>
    <mergeCell ref="AD292:AD293"/>
    <mergeCell ref="AE292:AE293"/>
    <mergeCell ref="AF292:AF293"/>
    <mergeCell ref="Y292:Y293"/>
    <mergeCell ref="Z292:Z293"/>
    <mergeCell ref="AA292:AA293"/>
    <mergeCell ref="AB292:AB293"/>
    <mergeCell ref="X292:X293"/>
    <mergeCell ref="Q292:Q293"/>
    <mergeCell ref="R292:R293"/>
    <mergeCell ref="S292:S293"/>
    <mergeCell ref="T292:T293"/>
    <mergeCell ref="AC292:AC293"/>
    <mergeCell ref="AO295:AP298"/>
    <mergeCell ref="AS295:AT298"/>
    <mergeCell ref="R296:R297"/>
    <mergeCell ref="S296:S297"/>
    <mergeCell ref="T296:T297"/>
    <mergeCell ref="U296:U297"/>
    <mergeCell ref="AU295:AU298"/>
    <mergeCell ref="AV295:AW298"/>
    <mergeCell ref="AL294:AN294"/>
    <mergeCell ref="A295:A296"/>
    <mergeCell ref="B295:B298"/>
    <mergeCell ref="C295:C296"/>
    <mergeCell ref="D295:D296"/>
    <mergeCell ref="E296:E297"/>
    <mergeCell ref="F296:F297"/>
    <mergeCell ref="G296:G297"/>
    <mergeCell ref="H296:H297"/>
    <mergeCell ref="I296:I297"/>
    <mergeCell ref="AV291:AW294"/>
    <mergeCell ref="A291:A292"/>
    <mergeCell ref="B291:B294"/>
    <mergeCell ref="C291:C292"/>
    <mergeCell ref="D291:D292"/>
    <mergeCell ref="A293:A294"/>
    <mergeCell ref="C293:C294"/>
    <mergeCell ref="D293:D294"/>
    <mergeCell ref="E300:E301"/>
    <mergeCell ref="F300:F301"/>
    <mergeCell ref="G300:G301"/>
    <mergeCell ref="H300:H301"/>
    <mergeCell ref="E292:E293"/>
    <mergeCell ref="D301:D302"/>
    <mergeCell ref="AL296:AL297"/>
    <mergeCell ref="AM296:AM297"/>
    <mergeCell ref="AN296:AN297"/>
    <mergeCell ref="A297:A298"/>
    <mergeCell ref="C297:C298"/>
    <mergeCell ref="D297:D298"/>
    <mergeCell ref="AL298:AN298"/>
    <mergeCell ref="AH296:AH297"/>
    <mergeCell ref="AI296:AI297"/>
    <mergeCell ref="AJ296:AJ297"/>
    <mergeCell ref="AK296:AK297"/>
    <mergeCell ref="AD296:AD297"/>
    <mergeCell ref="AE296:AE297"/>
    <mergeCell ref="AF296:AF297"/>
    <mergeCell ref="AG296:AG297"/>
    <mergeCell ref="AB296:AB297"/>
    <mergeCell ref="AC296:AC297"/>
    <mergeCell ref="V296:V297"/>
    <mergeCell ref="W296:W297"/>
    <mergeCell ref="X296:X297"/>
    <mergeCell ref="Y296:Y297"/>
    <mergeCell ref="N296:N297"/>
    <mergeCell ref="O296:O297"/>
    <mergeCell ref="P296:P297"/>
    <mergeCell ref="Q296:Q297"/>
    <mergeCell ref="Z296:Z297"/>
    <mergeCell ref="Y300:Y301"/>
    <mergeCell ref="Z300:Z301"/>
    <mergeCell ref="AA300:AA301"/>
    <mergeCell ref="AB300:AB301"/>
    <mergeCell ref="M296:M297"/>
    <mergeCell ref="Q300:Q301"/>
    <mergeCell ref="R300:R301"/>
    <mergeCell ref="S300:S301"/>
    <mergeCell ref="T300:T301"/>
    <mergeCell ref="M300:M301"/>
    <mergeCell ref="N300:N301"/>
    <mergeCell ref="O300:O301"/>
    <mergeCell ref="P300:P301"/>
    <mergeCell ref="I300:I301"/>
    <mergeCell ref="J300:J301"/>
    <mergeCell ref="K300:K301"/>
    <mergeCell ref="L300:L301"/>
    <mergeCell ref="AA296:AA297"/>
    <mergeCell ref="J296:J297"/>
    <mergeCell ref="K296:K297"/>
    <mergeCell ref="L296:L297"/>
    <mergeCell ref="AS303:AT306"/>
    <mergeCell ref="AU303:AU306"/>
    <mergeCell ref="AV303:AW306"/>
    <mergeCell ref="AL302:AN302"/>
    <mergeCell ref="AO299:AP302"/>
    <mergeCell ref="AK300:AK301"/>
    <mergeCell ref="AL300:AL301"/>
    <mergeCell ref="AC300:AC301"/>
    <mergeCell ref="AD300:AD301"/>
    <mergeCell ref="AE300:AE301"/>
    <mergeCell ref="AF300:AF301"/>
    <mergeCell ref="AM300:AM301"/>
    <mergeCell ref="AN300:AN301"/>
    <mergeCell ref="AG300:AG301"/>
    <mergeCell ref="AH300:AH301"/>
    <mergeCell ref="AI300:AI301"/>
    <mergeCell ref="AJ300:AJ301"/>
    <mergeCell ref="A303:A306"/>
    <mergeCell ref="B303:B306"/>
    <mergeCell ref="C303:C306"/>
    <mergeCell ref="D303:D306"/>
    <mergeCell ref="E304:E305"/>
    <mergeCell ref="F304:F305"/>
    <mergeCell ref="G304:G305"/>
    <mergeCell ref="H304:H305"/>
    <mergeCell ref="I304:I305"/>
    <mergeCell ref="AS299:AT302"/>
    <mergeCell ref="AU299:AU302"/>
    <mergeCell ref="AV299:AW302"/>
    <mergeCell ref="A299:A300"/>
    <mergeCell ref="B299:B302"/>
    <mergeCell ref="C299:C300"/>
    <mergeCell ref="D299:D300"/>
    <mergeCell ref="A301:A302"/>
    <mergeCell ref="C301:C302"/>
    <mergeCell ref="U300:U301"/>
    <mergeCell ref="V300:V301"/>
    <mergeCell ref="W300:W301"/>
    <mergeCell ref="X300:X301"/>
    <mergeCell ref="U304:U305"/>
    <mergeCell ref="N304:N305"/>
    <mergeCell ref="O304:O305"/>
    <mergeCell ref="P304:P305"/>
    <mergeCell ref="Q304:Q305"/>
    <mergeCell ref="J304:J305"/>
    <mergeCell ref="K304:K305"/>
    <mergeCell ref="L304:L305"/>
    <mergeCell ref="M304:M305"/>
    <mergeCell ref="AO303:AP306"/>
    <mergeCell ref="AS307:AT310"/>
    <mergeCell ref="AU307:AU310"/>
    <mergeCell ref="AV307:AW310"/>
    <mergeCell ref="A307:A310"/>
    <mergeCell ref="B307:B310"/>
    <mergeCell ref="C307:C310"/>
    <mergeCell ref="D307:D310"/>
    <mergeCell ref="I308:I309"/>
    <mergeCell ref="J308:J309"/>
    <mergeCell ref="AL304:AL305"/>
    <mergeCell ref="AM304:AM305"/>
    <mergeCell ref="AN304:AN305"/>
    <mergeCell ref="AL306:AN306"/>
    <mergeCell ref="AH304:AH305"/>
    <mergeCell ref="AI304:AI305"/>
    <mergeCell ref="AJ304:AJ305"/>
    <mergeCell ref="AK304:AK305"/>
    <mergeCell ref="AD304:AD305"/>
    <mergeCell ref="AE304:AE305"/>
    <mergeCell ref="AF304:AF305"/>
    <mergeCell ref="AG304:AG305"/>
    <mergeCell ref="Z304:Z305"/>
    <mergeCell ref="AA304:AA305"/>
    <mergeCell ref="AB304:AB305"/>
    <mergeCell ref="AC304:AC305"/>
    <mergeCell ref="V304:V305"/>
    <mergeCell ref="W304:W305"/>
    <mergeCell ref="X304:X305"/>
    <mergeCell ref="Y304:Y305"/>
    <mergeCell ref="R304:R305"/>
    <mergeCell ref="S304:S305"/>
    <mergeCell ref="T304:T305"/>
    <mergeCell ref="W308:W309"/>
    <mergeCell ref="X308:X309"/>
    <mergeCell ref="Q308:Q309"/>
    <mergeCell ref="R308:R309"/>
    <mergeCell ref="S308:S309"/>
    <mergeCell ref="T308:T309"/>
    <mergeCell ref="M308:M309"/>
    <mergeCell ref="N308:N309"/>
    <mergeCell ref="O308:O309"/>
    <mergeCell ref="P308:P309"/>
    <mergeCell ref="K308:K309"/>
    <mergeCell ref="L308:L309"/>
    <mergeCell ref="E308:E309"/>
    <mergeCell ref="F308:F309"/>
    <mergeCell ref="G308:G309"/>
    <mergeCell ref="H308:H309"/>
    <mergeCell ref="AO307:AP310"/>
    <mergeCell ref="AF314:AH314"/>
    <mergeCell ref="AI314:AK314"/>
    <mergeCell ref="AL314:AN314"/>
    <mergeCell ref="AO314:AP314"/>
    <mergeCell ref="AL310:AN310"/>
    <mergeCell ref="E314:G314"/>
    <mergeCell ref="H314:J314"/>
    <mergeCell ref="K314:M314"/>
    <mergeCell ref="N314:P314"/>
    <mergeCell ref="Q314:S314"/>
    <mergeCell ref="T314:V314"/>
    <mergeCell ref="W314:Y314"/>
    <mergeCell ref="Z314:AB314"/>
    <mergeCell ref="AC314:AE314"/>
    <mergeCell ref="AK308:AK309"/>
    <mergeCell ref="AC308:AC309"/>
    <mergeCell ref="AD308:AD309"/>
    <mergeCell ref="AE308:AE309"/>
    <mergeCell ref="AF308:AF309"/>
    <mergeCell ref="AL308:AL309"/>
    <mergeCell ref="AM308:AM309"/>
    <mergeCell ref="AN308:AN309"/>
    <mergeCell ref="AG308:AG309"/>
    <mergeCell ref="AH308:AH309"/>
    <mergeCell ref="AI308:AI309"/>
    <mergeCell ref="AJ308:AJ309"/>
    <mergeCell ref="Y308:Y309"/>
    <mergeCell ref="Z308:Z309"/>
    <mergeCell ref="AA308:AA309"/>
    <mergeCell ref="AB308:AB309"/>
    <mergeCell ref="U308:U309"/>
    <mergeCell ref="V308:V309"/>
    <mergeCell ref="Q316:Q317"/>
    <mergeCell ref="R316:R317"/>
    <mergeCell ref="S316:S317"/>
    <mergeCell ref="T316:T317"/>
    <mergeCell ref="M316:M317"/>
    <mergeCell ref="N316:N317"/>
    <mergeCell ref="O316:O317"/>
    <mergeCell ref="P316:P317"/>
    <mergeCell ref="I316:I317"/>
    <mergeCell ref="J316:J317"/>
    <mergeCell ref="K316:K317"/>
    <mergeCell ref="L316:L317"/>
    <mergeCell ref="E316:E317"/>
    <mergeCell ref="F316:F317"/>
    <mergeCell ref="G316:G317"/>
    <mergeCell ref="H316:H317"/>
    <mergeCell ref="AO315:AP318"/>
    <mergeCell ref="AK316:AK317"/>
    <mergeCell ref="AL316:AL317"/>
    <mergeCell ref="AC316:AC317"/>
    <mergeCell ref="AD316:AD317"/>
    <mergeCell ref="AE316:AE317"/>
    <mergeCell ref="AF316:AF317"/>
    <mergeCell ref="AM316:AM317"/>
    <mergeCell ref="AN316:AN317"/>
    <mergeCell ref="AG316:AG317"/>
    <mergeCell ref="AH316:AH317"/>
    <mergeCell ref="AI316:AI317"/>
    <mergeCell ref="AJ316:AJ317"/>
    <mergeCell ref="Y316:Y317"/>
    <mergeCell ref="Z316:Z317"/>
    <mergeCell ref="AA316:AA317"/>
    <mergeCell ref="AB316:AB317"/>
    <mergeCell ref="U316:U317"/>
    <mergeCell ref="V316:V317"/>
    <mergeCell ref="W316:W317"/>
    <mergeCell ref="X316:X317"/>
    <mergeCell ref="K320:K321"/>
    <mergeCell ref="L320:L321"/>
    <mergeCell ref="M320:M321"/>
    <mergeCell ref="AO319:AP322"/>
    <mergeCell ref="AS319:AT322"/>
    <mergeCell ref="AU319:AU322"/>
    <mergeCell ref="AV319:AW322"/>
    <mergeCell ref="AL318:AN318"/>
    <mergeCell ref="A319:A320"/>
    <mergeCell ref="B319:B322"/>
    <mergeCell ref="C319:C320"/>
    <mergeCell ref="D319:D320"/>
    <mergeCell ref="E320:E321"/>
    <mergeCell ref="F320:F321"/>
    <mergeCell ref="G320:G321"/>
    <mergeCell ref="H320:H321"/>
    <mergeCell ref="I320:I321"/>
    <mergeCell ref="AS315:AT318"/>
    <mergeCell ref="AU315:AU318"/>
    <mergeCell ref="AV315:AW318"/>
    <mergeCell ref="A315:A316"/>
    <mergeCell ref="B315:B318"/>
    <mergeCell ref="C315:C316"/>
    <mergeCell ref="D315:D316"/>
    <mergeCell ref="A317:A318"/>
    <mergeCell ref="C317:C318"/>
    <mergeCell ref="D317:D318"/>
    <mergeCell ref="AL320:AL321"/>
    <mergeCell ref="AM320:AM321"/>
    <mergeCell ref="AN320:AN321"/>
    <mergeCell ref="A321:A322"/>
    <mergeCell ref="C321:C322"/>
    <mergeCell ref="D321:D322"/>
    <mergeCell ref="AL322:AN322"/>
    <mergeCell ref="AH320:AH321"/>
    <mergeCell ref="AI320:AI321"/>
    <mergeCell ref="AJ320:AJ321"/>
    <mergeCell ref="AK320:AK321"/>
    <mergeCell ref="AD320:AD321"/>
    <mergeCell ref="AE320:AE321"/>
    <mergeCell ref="AF320:AF321"/>
    <mergeCell ref="AG320:AG321"/>
    <mergeCell ref="Z320:Z321"/>
    <mergeCell ref="AA320:AA321"/>
    <mergeCell ref="AB320:AB321"/>
    <mergeCell ref="AC320:AC321"/>
    <mergeCell ref="V320:V321"/>
    <mergeCell ref="W320:W321"/>
    <mergeCell ref="X320:X321"/>
    <mergeCell ref="Y320:Y321"/>
    <mergeCell ref="R320:R321"/>
    <mergeCell ref="S320:S321"/>
    <mergeCell ref="T320:T321"/>
    <mergeCell ref="U320:U321"/>
    <mergeCell ref="N320:N321"/>
    <mergeCell ref="O320:O321"/>
    <mergeCell ref="P320:P321"/>
    <mergeCell ref="Q320:Q321"/>
    <mergeCell ref="J320:J321"/>
    <mergeCell ref="J324:J325"/>
    <mergeCell ref="K324:K325"/>
    <mergeCell ref="L324:L325"/>
    <mergeCell ref="U324:U325"/>
    <mergeCell ref="V324:V325"/>
    <mergeCell ref="W324:W325"/>
    <mergeCell ref="F324:F325"/>
    <mergeCell ref="G324:G325"/>
    <mergeCell ref="H324:H325"/>
    <mergeCell ref="AO323:AP326"/>
    <mergeCell ref="AS323:AT326"/>
    <mergeCell ref="M324:M325"/>
    <mergeCell ref="N324:N325"/>
    <mergeCell ref="O324:O325"/>
    <mergeCell ref="P324:P325"/>
    <mergeCell ref="I324:I325"/>
    <mergeCell ref="AU323:AU326"/>
    <mergeCell ref="AK324:AK325"/>
    <mergeCell ref="AL324:AL325"/>
    <mergeCell ref="AM324:AM325"/>
    <mergeCell ref="AN324:AN325"/>
    <mergeCell ref="AG324:AG325"/>
    <mergeCell ref="AH324:AH325"/>
    <mergeCell ref="AI324:AI325"/>
    <mergeCell ref="AJ324:AJ325"/>
    <mergeCell ref="AD324:AD325"/>
    <mergeCell ref="AE324:AE325"/>
    <mergeCell ref="AF324:AF325"/>
    <mergeCell ref="Y324:Y325"/>
    <mergeCell ref="Z324:Z325"/>
    <mergeCell ref="AA324:AA325"/>
    <mergeCell ref="AB324:AB325"/>
    <mergeCell ref="X324:X325"/>
    <mergeCell ref="Q324:Q325"/>
    <mergeCell ref="R324:R325"/>
    <mergeCell ref="S324:S325"/>
    <mergeCell ref="T324:T325"/>
    <mergeCell ref="AC324:AC325"/>
    <mergeCell ref="AO327:AP330"/>
    <mergeCell ref="AS327:AT330"/>
    <mergeCell ref="R328:R329"/>
    <mergeCell ref="S328:S329"/>
    <mergeCell ref="T328:T329"/>
    <mergeCell ref="U328:U329"/>
    <mergeCell ref="AU327:AU330"/>
    <mergeCell ref="AV327:AW330"/>
    <mergeCell ref="AL326:AN326"/>
    <mergeCell ref="A327:A328"/>
    <mergeCell ref="B327:B330"/>
    <mergeCell ref="C327:C328"/>
    <mergeCell ref="D327:D328"/>
    <mergeCell ref="E328:E329"/>
    <mergeCell ref="F328:F329"/>
    <mergeCell ref="G328:G329"/>
    <mergeCell ref="H328:H329"/>
    <mergeCell ref="I328:I329"/>
    <mergeCell ref="AV323:AW326"/>
    <mergeCell ref="A323:A324"/>
    <mergeCell ref="B323:B326"/>
    <mergeCell ref="C323:C324"/>
    <mergeCell ref="D323:D324"/>
    <mergeCell ref="A325:A326"/>
    <mergeCell ref="C325:C326"/>
    <mergeCell ref="D325:D326"/>
    <mergeCell ref="E324:E325"/>
    <mergeCell ref="AL328:AL329"/>
    <mergeCell ref="AM328:AM329"/>
    <mergeCell ref="AN328:AN329"/>
    <mergeCell ref="A329:A330"/>
    <mergeCell ref="C329:C330"/>
    <mergeCell ref="D329:D330"/>
    <mergeCell ref="AL330:AN330"/>
    <mergeCell ref="AH328:AH329"/>
    <mergeCell ref="AI328:AI329"/>
    <mergeCell ref="AJ328:AJ329"/>
    <mergeCell ref="AK328:AK329"/>
    <mergeCell ref="AD328:AD329"/>
    <mergeCell ref="AE328:AE329"/>
    <mergeCell ref="AF328:AF329"/>
    <mergeCell ref="AG328:AG329"/>
    <mergeCell ref="AB328:AB329"/>
    <mergeCell ref="AC328:AC329"/>
    <mergeCell ref="V328:V329"/>
    <mergeCell ref="W328:W329"/>
    <mergeCell ref="X328:X329"/>
    <mergeCell ref="Y328:Y329"/>
    <mergeCell ref="N328:N329"/>
    <mergeCell ref="O328:O329"/>
    <mergeCell ref="P328:P329"/>
    <mergeCell ref="Q328:Q329"/>
    <mergeCell ref="Z328:Z329"/>
    <mergeCell ref="AA328:AA329"/>
    <mergeCell ref="J328:J329"/>
    <mergeCell ref="K328:K329"/>
    <mergeCell ref="L328:L329"/>
    <mergeCell ref="M328:M329"/>
    <mergeCell ref="Q332:Q333"/>
    <mergeCell ref="R332:R333"/>
    <mergeCell ref="S332:S333"/>
    <mergeCell ref="T332:T333"/>
    <mergeCell ref="M332:M333"/>
    <mergeCell ref="N332:N333"/>
    <mergeCell ref="O332:O333"/>
    <mergeCell ref="P332:P333"/>
    <mergeCell ref="I332:I333"/>
    <mergeCell ref="J332:J333"/>
    <mergeCell ref="K332:K333"/>
    <mergeCell ref="L332:L333"/>
    <mergeCell ref="E332:E333"/>
    <mergeCell ref="F332:F333"/>
    <mergeCell ref="G332:G333"/>
    <mergeCell ref="H332:H333"/>
    <mergeCell ref="AO331:AP334"/>
    <mergeCell ref="AK332:AK333"/>
    <mergeCell ref="AL332:AL333"/>
    <mergeCell ref="AC332:AC333"/>
    <mergeCell ref="AD332:AD333"/>
    <mergeCell ref="AE332:AE333"/>
    <mergeCell ref="AF332:AF333"/>
    <mergeCell ref="AM332:AM333"/>
    <mergeCell ref="AN332:AN333"/>
    <mergeCell ref="AG332:AG333"/>
    <mergeCell ref="AH332:AH333"/>
    <mergeCell ref="AI332:AI333"/>
    <mergeCell ref="AJ332:AJ333"/>
    <mergeCell ref="Y332:Y333"/>
    <mergeCell ref="Z332:Z333"/>
    <mergeCell ref="AA332:AA333"/>
    <mergeCell ref="AB332:AB333"/>
    <mergeCell ref="U332:U333"/>
    <mergeCell ref="V332:V333"/>
    <mergeCell ref="W332:W333"/>
    <mergeCell ref="X332:X333"/>
    <mergeCell ref="K336:K337"/>
    <mergeCell ref="L336:L337"/>
    <mergeCell ref="M336:M337"/>
    <mergeCell ref="AO335:AP338"/>
    <mergeCell ref="AS335:AT338"/>
    <mergeCell ref="AU335:AU338"/>
    <mergeCell ref="AV335:AW338"/>
    <mergeCell ref="AL334:AN334"/>
    <mergeCell ref="A335:A336"/>
    <mergeCell ref="B335:B338"/>
    <mergeCell ref="C335:C336"/>
    <mergeCell ref="D335:D336"/>
    <mergeCell ref="E336:E337"/>
    <mergeCell ref="F336:F337"/>
    <mergeCell ref="G336:G337"/>
    <mergeCell ref="H336:H337"/>
    <mergeCell ref="I336:I337"/>
    <mergeCell ref="AS331:AT334"/>
    <mergeCell ref="AU331:AU334"/>
    <mergeCell ref="AV331:AW334"/>
    <mergeCell ref="A331:A332"/>
    <mergeCell ref="B331:B334"/>
    <mergeCell ref="C331:C332"/>
    <mergeCell ref="D331:D332"/>
    <mergeCell ref="A333:A334"/>
    <mergeCell ref="C333:C334"/>
    <mergeCell ref="D333:D334"/>
    <mergeCell ref="AL336:AL337"/>
    <mergeCell ref="AM336:AM337"/>
    <mergeCell ref="AN336:AN337"/>
    <mergeCell ref="A337:A338"/>
    <mergeCell ref="C337:C338"/>
    <mergeCell ref="D337:D338"/>
    <mergeCell ref="AL338:AN338"/>
    <mergeCell ref="AH336:AH337"/>
    <mergeCell ref="AI336:AI337"/>
    <mergeCell ref="AJ336:AJ337"/>
    <mergeCell ref="AK336:AK337"/>
    <mergeCell ref="AD336:AD337"/>
    <mergeCell ref="AE336:AE337"/>
    <mergeCell ref="AF336:AF337"/>
    <mergeCell ref="AG336:AG337"/>
    <mergeCell ref="Z336:Z337"/>
    <mergeCell ref="AA336:AA337"/>
    <mergeCell ref="AB336:AB337"/>
    <mergeCell ref="AC336:AC337"/>
    <mergeCell ref="V336:V337"/>
    <mergeCell ref="W336:W337"/>
    <mergeCell ref="X336:X337"/>
    <mergeCell ref="Y336:Y337"/>
    <mergeCell ref="R336:R337"/>
    <mergeCell ref="S336:S337"/>
    <mergeCell ref="T336:T337"/>
    <mergeCell ref="U336:U337"/>
    <mergeCell ref="N336:N337"/>
    <mergeCell ref="O336:O337"/>
    <mergeCell ref="P336:P337"/>
    <mergeCell ref="Q336:Q337"/>
    <mergeCell ref="J336:J337"/>
  </mergeCells>
  <phoneticPr fontId="3"/>
  <conditionalFormatting sqref="E7:AP46 E51:AP91 AO95 AM95:AN97 E95:AL135 AO99 AM99:AN101 AO103 AM103:AN105 AO107 AM107:AN109 AO111 AM111:AN113 AO115 AM115:AN117 AO119 AM119:AN121 AO123 AM123:AN125 AO127 AM127:AN129 AO131 AM131:AN133 AM135:AP135 AO139 AM139:AN141 E139:AL179 AO143 AM143:AN145 AO147 AM147:AN149 AO151 AM151:AN153 AO155 AM155:AN157 AO159 AM159:AN161 AO163 AM163:AN165 AO167 AM167:AN169 AO171 AM171:AN173 AO175 AM175:AN177 AM179:AP179 AO183 AM183:AN185 E183:AL223 AO187 AM187:AN189 AO191 AM191:AN193 AO195 AM195:AN197 AO199 AM199:AN201 AO203 AM203:AN205 AO207 AM207:AN209 AO211 AM211:AN213 AO215 AM215:AN217 AO219 AM219:AN221 AM223:AP223 AO227 AM227:AN229 E227:AL266 AO231 AM231:AN233 AO235 AM235:AN237 AO239 AM239:AN241 AO243 AM243:AN245 AO247 AM247:AN249 AO251 AM251:AN253 AO255 AM255:AN257 AO259 AM259:AN261 AO263 AM263:AN265 E267:AP267 AO271 AM271:AN273 E271:AL311 AO275 AM275:AN277 AO279 AM279:AN281 AO283 AM283:AN285 AO287 AM287:AN289 AO291 AM291:AN293 AO295 AM295:AN297 AO299 AM299:AN301 AO303 AM303:AN305 AO307 AM307:AN309 AM311:AP311 AO315 AM315:AN317 E315:AL338 AO319 AM319:AN321 AO323 AM323:AN325 AO327 AM327:AN329 AO331 AM331:AN333 AO335 AM335:AN337">
    <cfRule type="cellIs" dxfId="17" priority="1" stopIfTrue="1" operator="between">
      <formula>-100</formula>
      <formula>100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87" orientation="portrait" r:id="rId1"/>
  <headerFooter alignWithMargins="0"/>
  <rowBreaks count="1" manualBreakCount="1">
    <brk id="178" min="1" max="4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Z281"/>
  <sheetViews>
    <sheetView view="pageBreakPreview" topLeftCell="A4" zoomScale="85" zoomScaleNormal="100" zoomScaleSheetLayoutView="85" workbookViewId="0">
      <selection activeCell="R60" sqref="R60:R61"/>
    </sheetView>
  </sheetViews>
  <sheetFormatPr defaultRowHeight="27.75" customHeight="1"/>
  <cols>
    <col min="2" max="2" width="3.625" customWidth="1"/>
    <col min="3" max="3" width="12.375" style="7" bestFit="1" customWidth="1"/>
    <col min="4" max="4" width="11.625" style="112" customWidth="1"/>
    <col min="5" max="17" width="3" style="19" customWidth="1"/>
    <col min="18" max="18" width="3" style="126" customWidth="1"/>
    <col min="19" max="19" width="3" style="19" customWidth="1"/>
    <col min="20" max="22" width="3" style="19" hidden="1" customWidth="1"/>
    <col min="23" max="25" width="3" style="20" hidden="1" customWidth="1"/>
    <col min="26" max="26" width="3" style="19" hidden="1" customWidth="1"/>
    <col min="27" max="27" width="3" style="20" hidden="1" customWidth="1"/>
    <col min="28" max="34" width="3" style="19" hidden="1" customWidth="1"/>
    <col min="35" max="35" width="3" style="19" customWidth="1"/>
    <col min="36" max="36" width="3.125" style="19" customWidth="1"/>
    <col min="37" max="40" width="3" style="19" customWidth="1"/>
    <col min="41" max="42" width="3.625" style="19" customWidth="1"/>
    <col min="43" max="43" width="3.625" customWidth="1"/>
    <col min="44" max="44" width="6.625" customWidth="1"/>
    <col min="45" max="45" width="4.375" customWidth="1"/>
  </cols>
  <sheetData>
    <row r="2" spans="1:52" ht="18" customHeight="1">
      <c r="B2" s="5" t="s">
        <v>100</v>
      </c>
      <c r="C2" s="6"/>
      <c r="D2" s="18"/>
    </row>
    <row r="3" spans="1:52" ht="9" customHeight="1">
      <c r="C3" s="6"/>
      <c r="D3" s="18"/>
    </row>
    <row r="4" spans="1:52" ht="13.5">
      <c r="B4" t="s">
        <v>15</v>
      </c>
      <c r="C4" s="6"/>
      <c r="D4" s="7"/>
    </row>
    <row r="5" spans="1:52" ht="5.25" customHeight="1">
      <c r="C5" s="6"/>
      <c r="D5" s="18"/>
    </row>
    <row r="6" spans="1:52" s="4" customFormat="1" ht="15" customHeight="1">
      <c r="B6" s="3" t="s">
        <v>18</v>
      </c>
      <c r="C6" s="2" t="s">
        <v>13</v>
      </c>
      <c r="D6" s="13" t="s">
        <v>10</v>
      </c>
      <c r="E6" s="407">
        <v>1</v>
      </c>
      <c r="F6" s="408"/>
      <c r="G6" s="409"/>
      <c r="H6" s="407">
        <v>2</v>
      </c>
      <c r="I6" s="408"/>
      <c r="J6" s="409"/>
      <c r="K6" s="407">
        <v>3</v>
      </c>
      <c r="L6" s="408"/>
      <c r="M6" s="409"/>
      <c r="N6" s="407">
        <v>4</v>
      </c>
      <c r="O6" s="408"/>
      <c r="P6" s="409"/>
      <c r="Q6" s="407">
        <v>5</v>
      </c>
      <c r="R6" s="408"/>
      <c r="S6" s="409"/>
      <c r="T6" s="407">
        <v>6</v>
      </c>
      <c r="U6" s="408"/>
      <c r="V6" s="409"/>
      <c r="W6" s="413">
        <v>7</v>
      </c>
      <c r="X6" s="414"/>
      <c r="Y6" s="415"/>
      <c r="Z6" s="413">
        <v>8</v>
      </c>
      <c r="AA6" s="414"/>
      <c r="AB6" s="415"/>
      <c r="AC6" s="407">
        <v>9</v>
      </c>
      <c r="AD6" s="408"/>
      <c r="AE6" s="409"/>
      <c r="AF6" s="407">
        <v>10</v>
      </c>
      <c r="AG6" s="408"/>
      <c r="AH6" s="409"/>
      <c r="AI6" s="407" t="s">
        <v>11</v>
      </c>
      <c r="AJ6" s="408"/>
      <c r="AK6" s="409"/>
      <c r="AL6" s="410" t="s">
        <v>14</v>
      </c>
      <c r="AM6" s="411"/>
      <c r="AN6" s="412"/>
      <c r="AO6" s="407" t="s">
        <v>12</v>
      </c>
      <c r="AP6" s="409"/>
      <c r="AQ6" s="11"/>
      <c r="AR6" s="12"/>
    </row>
    <row r="7" spans="1:52" ht="9" customHeight="1">
      <c r="A7" s="416">
        <v>49</v>
      </c>
      <c r="B7" s="392">
        <v>1</v>
      </c>
      <c r="C7" s="508" t="e">
        <f>VLOOKUP(A7,WLIST,2,TRUE)&amp;"　"&amp;VLOOKUP(A7,WLIST,3,TRUE)</f>
        <v>#REF!</v>
      </c>
      <c r="D7" s="458" t="e">
        <f>VLOOKUP(A7,WLIST,4,TRUE)</f>
        <v>#REF!</v>
      </c>
      <c r="E7" s="21">
        <f>IF(E8&gt;G8,1,0)</f>
        <v>0</v>
      </c>
      <c r="F7" s="22"/>
      <c r="G7" s="23">
        <f>IF(G8&gt;E8,1,0)</f>
        <v>0</v>
      </c>
      <c r="H7" s="21">
        <f>IF(H8&gt;J8,1,0)</f>
        <v>0</v>
      </c>
      <c r="I7" s="22"/>
      <c r="J7" s="23">
        <f>IF(J8&gt;H8,1,0)</f>
        <v>0</v>
      </c>
      <c r="K7" s="21">
        <f>IF(K8&gt;M8,1,0)</f>
        <v>0</v>
      </c>
      <c r="L7" s="22"/>
      <c r="M7" s="23">
        <f>IF(M8&gt;K8,1,0)</f>
        <v>0</v>
      </c>
      <c r="N7" s="21">
        <f>IF(N8&gt;P8,1,0)</f>
        <v>0</v>
      </c>
      <c r="O7" s="22"/>
      <c r="P7" s="23">
        <f>IF(P8&gt;N8,1,0)</f>
        <v>0</v>
      </c>
      <c r="Q7" s="21">
        <f>IF(Q8&gt;S8,1,0)</f>
        <v>0</v>
      </c>
      <c r="R7" s="127"/>
      <c r="S7" s="23">
        <f>IF(S8&gt;Q8,1,0)</f>
        <v>0</v>
      </c>
      <c r="T7" s="21">
        <f>IF(T8&gt;V8,1,0)</f>
        <v>0</v>
      </c>
      <c r="U7" s="22"/>
      <c r="V7" s="23">
        <f>IF(V8&gt;T8,1,0)</f>
        <v>0</v>
      </c>
      <c r="W7" s="21">
        <f>IF(W8&gt;Y8,1,0)</f>
        <v>0</v>
      </c>
      <c r="X7" s="22"/>
      <c r="Y7" s="23">
        <f>IF(Y8&gt;W8,1,0)</f>
        <v>0</v>
      </c>
      <c r="Z7" s="21">
        <f>IF(Z8&gt;AB8,1,0)</f>
        <v>0</v>
      </c>
      <c r="AA7" s="22"/>
      <c r="AB7" s="23">
        <f>IF(AB8&gt;Z8,1,0)</f>
        <v>0</v>
      </c>
      <c r="AC7" s="21">
        <f>IF(AC8&gt;AE8,1,0)</f>
        <v>0</v>
      </c>
      <c r="AD7" s="22"/>
      <c r="AE7" s="23">
        <f>IF(AE8&gt;AC8,1,0)</f>
        <v>0</v>
      </c>
      <c r="AF7" s="21">
        <f>IF(AF8&gt;AH8,1,0)</f>
        <v>0</v>
      </c>
      <c r="AG7" s="22"/>
      <c r="AH7" s="23">
        <f>IF(AH8&gt;AF8,1,0)</f>
        <v>0</v>
      </c>
      <c r="AI7" s="21"/>
      <c r="AJ7" s="22"/>
      <c r="AK7" s="23"/>
      <c r="AL7" s="24"/>
      <c r="AM7" s="25"/>
      <c r="AN7" s="26"/>
      <c r="AO7" s="376" t="e">
        <f>RANK(AV7,AV$7:AW$46)</f>
        <v>#DIV/0!</v>
      </c>
      <c r="AP7" s="377"/>
      <c r="AQ7" s="9"/>
      <c r="AR7" s="10"/>
      <c r="AS7" s="380" t="e">
        <f>AI8/(AI8+AK8)</f>
        <v>#DIV/0!</v>
      </c>
      <c r="AT7" s="381"/>
      <c r="AU7" s="365"/>
      <c r="AV7" s="380" t="e">
        <f>AS7+AU7</f>
        <v>#DIV/0!</v>
      </c>
      <c r="AW7" s="381"/>
      <c r="AY7" s="416">
        <v>9</v>
      </c>
    </row>
    <row r="8" spans="1:52" ht="9" customHeight="1">
      <c r="A8" s="418"/>
      <c r="B8" s="393"/>
      <c r="C8" s="512"/>
      <c r="D8" s="459"/>
      <c r="E8" s="382"/>
      <c r="F8" s="387"/>
      <c r="G8" s="383"/>
      <c r="H8" s="382"/>
      <c r="I8" s="387" t="s">
        <v>3</v>
      </c>
      <c r="J8" s="383"/>
      <c r="K8" s="382"/>
      <c r="L8" s="387" t="s">
        <v>3</v>
      </c>
      <c r="M8" s="383"/>
      <c r="N8" s="382"/>
      <c r="O8" s="387" t="s">
        <v>3</v>
      </c>
      <c r="P8" s="383"/>
      <c r="Q8" s="358"/>
      <c r="R8" s="460" t="s">
        <v>3</v>
      </c>
      <c r="S8" s="360"/>
      <c r="T8" s="358"/>
      <c r="U8" s="445" t="s">
        <v>3</v>
      </c>
      <c r="V8" s="360"/>
      <c r="W8" s="358"/>
      <c r="X8" s="359" t="s">
        <v>3</v>
      </c>
      <c r="Y8" s="360"/>
      <c r="Z8" s="382"/>
      <c r="AA8" s="359" t="s">
        <v>3</v>
      </c>
      <c r="AB8" s="383"/>
      <c r="AC8" s="382"/>
      <c r="AD8" s="387" t="s">
        <v>3</v>
      </c>
      <c r="AE8" s="383"/>
      <c r="AF8" s="382"/>
      <c r="AG8" s="387" t="s">
        <v>3</v>
      </c>
      <c r="AH8" s="383"/>
      <c r="AI8" s="382">
        <f>E7+H7+K7+N7+Q7+AF7+T7+W7+Z7+AC7</f>
        <v>0</v>
      </c>
      <c r="AJ8" s="387" t="s">
        <v>3</v>
      </c>
      <c r="AK8" s="383">
        <f>G7+J7+M7+P7+S7+AH7+V7+Y7+AB7+AE7</f>
        <v>0</v>
      </c>
      <c r="AL8" s="382">
        <f>E8+H8+K8+N8+Q8+AF8+T8+W8+Z8+AC8+AF8</f>
        <v>0</v>
      </c>
      <c r="AM8" s="387" t="s">
        <v>3</v>
      </c>
      <c r="AN8" s="383">
        <f>G8+J8+M8+P8+S8+AH8+V8+Y8+AB8+AE8+AH8</f>
        <v>0</v>
      </c>
      <c r="AO8" s="358"/>
      <c r="AP8" s="360"/>
      <c r="AQ8" s="9"/>
      <c r="AR8" s="10"/>
      <c r="AS8" s="382"/>
      <c r="AT8" s="383"/>
      <c r="AU8" s="365"/>
      <c r="AV8" s="382"/>
      <c r="AW8" s="383"/>
      <c r="AY8" s="417"/>
    </row>
    <row r="9" spans="1:52" ht="9" customHeight="1">
      <c r="A9" s="416">
        <v>289</v>
      </c>
      <c r="B9" s="393"/>
      <c r="C9" s="507" t="e">
        <f>VLOOKUP(A9,WLIST,2,TRUE)&amp;"　"&amp;VLOOKUP(A9,WLIST,3,TRUE)</f>
        <v>#REF!</v>
      </c>
      <c r="D9" s="462" t="e">
        <f>VLOOKUP(A9,WLIST,4,TRUE)</f>
        <v>#REF!</v>
      </c>
      <c r="E9" s="382"/>
      <c r="F9" s="387"/>
      <c r="G9" s="383"/>
      <c r="H9" s="382"/>
      <c r="I9" s="387"/>
      <c r="J9" s="383"/>
      <c r="K9" s="382"/>
      <c r="L9" s="387"/>
      <c r="M9" s="383"/>
      <c r="N9" s="382"/>
      <c r="O9" s="387"/>
      <c r="P9" s="383"/>
      <c r="Q9" s="358"/>
      <c r="R9" s="460"/>
      <c r="S9" s="360"/>
      <c r="T9" s="358"/>
      <c r="U9" s="445"/>
      <c r="V9" s="360"/>
      <c r="W9" s="358"/>
      <c r="X9" s="359"/>
      <c r="Y9" s="360"/>
      <c r="Z9" s="382"/>
      <c r="AA9" s="359"/>
      <c r="AB9" s="383"/>
      <c r="AC9" s="382"/>
      <c r="AD9" s="387"/>
      <c r="AE9" s="383"/>
      <c r="AF9" s="382"/>
      <c r="AG9" s="387"/>
      <c r="AH9" s="383"/>
      <c r="AI9" s="382"/>
      <c r="AJ9" s="387"/>
      <c r="AK9" s="383"/>
      <c r="AL9" s="382"/>
      <c r="AM9" s="387"/>
      <c r="AN9" s="383"/>
      <c r="AO9" s="358"/>
      <c r="AP9" s="360"/>
      <c r="AQ9" s="9"/>
      <c r="AR9" s="10"/>
      <c r="AS9" s="382"/>
      <c r="AT9" s="383"/>
      <c r="AU9" s="365"/>
      <c r="AV9" s="382"/>
      <c r="AW9" s="383"/>
      <c r="AY9" s="416">
        <f>AY7+1</f>
        <v>10</v>
      </c>
    </row>
    <row r="10" spans="1:52" ht="9" customHeight="1">
      <c r="A10" s="418"/>
      <c r="B10" s="394"/>
      <c r="C10" s="507"/>
      <c r="D10" s="462"/>
      <c r="E10" s="27"/>
      <c r="F10" s="28"/>
      <c r="G10" s="29"/>
      <c r="H10" s="27"/>
      <c r="I10" s="28"/>
      <c r="J10" s="29"/>
      <c r="K10" s="27"/>
      <c r="L10" s="28"/>
      <c r="M10" s="29"/>
      <c r="N10" s="27"/>
      <c r="O10" s="28"/>
      <c r="P10" s="29"/>
      <c r="Q10" s="30"/>
      <c r="R10" s="128"/>
      <c r="S10" s="32"/>
      <c r="T10" s="30"/>
      <c r="U10" s="31"/>
      <c r="V10" s="32"/>
      <c r="W10" s="30"/>
      <c r="X10" s="31"/>
      <c r="Y10" s="32"/>
      <c r="Z10" s="27"/>
      <c r="AA10" s="31"/>
      <c r="AB10" s="29"/>
      <c r="AC10" s="27"/>
      <c r="AD10" s="28"/>
      <c r="AE10" s="29"/>
      <c r="AF10" s="27"/>
      <c r="AG10" s="28"/>
      <c r="AH10" s="29"/>
      <c r="AI10" s="27"/>
      <c r="AJ10" s="28"/>
      <c r="AK10" s="29"/>
      <c r="AL10" s="366">
        <f>AL8-AN8</f>
        <v>0</v>
      </c>
      <c r="AM10" s="367"/>
      <c r="AN10" s="368"/>
      <c r="AO10" s="378"/>
      <c r="AP10" s="379"/>
      <c r="AQ10" s="9"/>
      <c r="AR10" s="10"/>
      <c r="AS10" s="384"/>
      <c r="AT10" s="385"/>
      <c r="AU10" s="365"/>
      <c r="AV10" s="384"/>
      <c r="AW10" s="385"/>
      <c r="AY10" s="417"/>
    </row>
    <row r="11" spans="1:52" ht="9" customHeight="1">
      <c r="A11" s="416">
        <v>30</v>
      </c>
      <c r="B11" s="392">
        <v>2</v>
      </c>
      <c r="C11" s="508" t="e">
        <f>VLOOKUP(A11,WLIST,2,TRUE)&amp;"　"&amp;VLOOKUP(A11,WLIST,3,TRUE)</f>
        <v>#REF!</v>
      </c>
      <c r="D11" s="458" t="e">
        <f>VLOOKUP(A11,WLIST,4,TRUE)</f>
        <v>#REF!</v>
      </c>
      <c r="E11" s="21">
        <f>IF(E12&gt;G12,1,0)</f>
        <v>0</v>
      </c>
      <c r="F11" s="22"/>
      <c r="G11" s="23">
        <f>IF(G12&gt;E12,1,0)</f>
        <v>0</v>
      </c>
      <c r="H11" s="21">
        <f>IF(H12&gt;J12,1,0)</f>
        <v>0</v>
      </c>
      <c r="I11" s="22"/>
      <c r="J11" s="23">
        <f>IF(J12&gt;H12,1,0)</f>
        <v>0</v>
      </c>
      <c r="K11" s="21">
        <f>IF(K12&gt;M12,1,0)</f>
        <v>0</v>
      </c>
      <c r="L11" s="22"/>
      <c r="M11" s="23">
        <f>IF(M12&gt;K12,1,0)</f>
        <v>0</v>
      </c>
      <c r="N11" s="21">
        <f>IF(N12&gt;P12,1,0)</f>
        <v>0</v>
      </c>
      <c r="O11" s="22"/>
      <c r="P11" s="23">
        <f>IF(P12&gt;N12,1,0)</f>
        <v>0</v>
      </c>
      <c r="Q11" s="21">
        <f>IF(Q12&gt;S12,1,0)</f>
        <v>0</v>
      </c>
      <c r="R11" s="127"/>
      <c r="S11" s="23">
        <f>IF(S12&gt;Q12,1,0)</f>
        <v>0</v>
      </c>
      <c r="T11" s="21">
        <f>IF(T12&gt;V12,1,0)</f>
        <v>0</v>
      </c>
      <c r="U11" s="22"/>
      <c r="V11" s="23">
        <f>IF(V12&gt;T12,1,0)</f>
        <v>0</v>
      </c>
      <c r="W11" s="21">
        <f>IF(W12&gt;Y12,1,0)</f>
        <v>0</v>
      </c>
      <c r="X11" s="22"/>
      <c r="Y11" s="23">
        <f>IF(Y12&gt;W12,1,0)</f>
        <v>0</v>
      </c>
      <c r="Z11" s="21">
        <f>IF(Z12&gt;AB12,1,0)</f>
        <v>0</v>
      </c>
      <c r="AA11" s="22"/>
      <c r="AB11" s="23">
        <f>IF(AB12&gt;Z12,1,0)</f>
        <v>0</v>
      </c>
      <c r="AC11" s="21">
        <f>IF(AC12&gt;AE12,1,0)</f>
        <v>0</v>
      </c>
      <c r="AD11" s="22"/>
      <c r="AE11" s="23">
        <f>IF(AE12&gt;AC12,1,0)</f>
        <v>0</v>
      </c>
      <c r="AF11" s="21">
        <f>IF(AF12&gt;AH12,1,0)</f>
        <v>0</v>
      </c>
      <c r="AG11" s="22"/>
      <c r="AH11" s="23">
        <f>IF(AH12&gt;AF12,1,0)</f>
        <v>0</v>
      </c>
      <c r="AI11" s="21"/>
      <c r="AJ11" s="22"/>
      <c r="AK11" s="23"/>
      <c r="AL11" s="24"/>
      <c r="AM11" s="25"/>
      <c r="AN11" s="26"/>
      <c r="AO11" s="376" t="e">
        <f>RANK(AV11,AV$7:AW$46)</f>
        <v>#DIV/0!</v>
      </c>
      <c r="AP11" s="377"/>
      <c r="AQ11" s="9"/>
      <c r="AR11" s="10"/>
      <c r="AS11" s="380" t="e">
        <f>AI12/(AI12+AK12)</f>
        <v>#DIV/0!</v>
      </c>
      <c r="AT11" s="381"/>
      <c r="AU11" s="365"/>
      <c r="AV11" s="380" t="e">
        <f>AS11+AU11</f>
        <v>#DIV/0!</v>
      </c>
      <c r="AW11" s="381"/>
      <c r="AY11" s="504">
        <f>AY57+1</f>
        <v>31</v>
      </c>
      <c r="AZ11" s="416"/>
    </row>
    <row r="12" spans="1:52" ht="9" customHeight="1">
      <c r="A12" s="418"/>
      <c r="B12" s="393"/>
      <c r="C12" s="512"/>
      <c r="D12" s="459"/>
      <c r="E12" s="382">
        <f>J8</f>
        <v>0</v>
      </c>
      <c r="F12" s="387" t="s">
        <v>3</v>
      </c>
      <c r="G12" s="383">
        <f>H8</f>
        <v>0</v>
      </c>
      <c r="H12" s="382"/>
      <c r="I12" s="387"/>
      <c r="J12" s="383"/>
      <c r="K12" s="382"/>
      <c r="L12" s="387" t="s">
        <v>3</v>
      </c>
      <c r="M12" s="383"/>
      <c r="N12" s="382"/>
      <c r="O12" s="387" t="s">
        <v>3</v>
      </c>
      <c r="P12" s="383"/>
      <c r="Q12" s="358"/>
      <c r="R12" s="460" t="s">
        <v>3</v>
      </c>
      <c r="S12" s="360"/>
      <c r="T12" s="358"/>
      <c r="U12" s="445" t="s">
        <v>3</v>
      </c>
      <c r="V12" s="360"/>
      <c r="W12" s="358"/>
      <c r="X12" s="359" t="s">
        <v>3</v>
      </c>
      <c r="Y12" s="360"/>
      <c r="Z12" s="382"/>
      <c r="AA12" s="359" t="s">
        <v>3</v>
      </c>
      <c r="AB12" s="383"/>
      <c r="AC12" s="382"/>
      <c r="AD12" s="387" t="s">
        <v>3</v>
      </c>
      <c r="AE12" s="383"/>
      <c r="AF12" s="382"/>
      <c r="AG12" s="387" t="s">
        <v>3</v>
      </c>
      <c r="AH12" s="383"/>
      <c r="AI12" s="382">
        <f>E11+H11+K11+N11+Q11+AF11+T11+W11+Z11+AC11</f>
        <v>0</v>
      </c>
      <c r="AJ12" s="387" t="s">
        <v>3</v>
      </c>
      <c r="AK12" s="383">
        <f>G11+J11+M11+P11+S11+AH11+V11+Y11+AB11+AE11</f>
        <v>0</v>
      </c>
      <c r="AL12" s="382">
        <f>E12+H12+K12+N12+Q12+AF12+T12+W12+Z12+AC12+AF12</f>
        <v>0</v>
      </c>
      <c r="AM12" s="387" t="s">
        <v>3</v>
      </c>
      <c r="AN12" s="383">
        <f>G12+J12+M12+P12+S12+AH12+V12+Y12+AB12+AE12+AH12</f>
        <v>0</v>
      </c>
      <c r="AO12" s="358"/>
      <c r="AP12" s="360"/>
      <c r="AQ12" s="9"/>
      <c r="AR12" s="10"/>
      <c r="AS12" s="382"/>
      <c r="AT12" s="383"/>
      <c r="AU12" s="365"/>
      <c r="AV12" s="382"/>
      <c r="AW12" s="383"/>
      <c r="AY12" s="365"/>
      <c r="AZ12" s="417"/>
    </row>
    <row r="13" spans="1:52" ht="9" customHeight="1">
      <c r="A13" s="416">
        <v>51</v>
      </c>
      <c r="B13" s="393"/>
      <c r="C13" s="507" t="e">
        <f>VLOOKUP(A13,WLIST,2,TRUE)&amp;"　"&amp;VLOOKUP(A13,WLIST,3,TRUE)</f>
        <v>#REF!</v>
      </c>
      <c r="D13" s="462" t="e">
        <f>VLOOKUP(A13,WLIST,4,TRUE)</f>
        <v>#REF!</v>
      </c>
      <c r="E13" s="382"/>
      <c r="F13" s="387"/>
      <c r="G13" s="383"/>
      <c r="H13" s="382"/>
      <c r="I13" s="387"/>
      <c r="J13" s="383"/>
      <c r="K13" s="382"/>
      <c r="L13" s="387"/>
      <c r="M13" s="383"/>
      <c r="N13" s="382"/>
      <c r="O13" s="387"/>
      <c r="P13" s="383"/>
      <c r="Q13" s="358"/>
      <c r="R13" s="460"/>
      <c r="S13" s="360"/>
      <c r="T13" s="358"/>
      <c r="U13" s="445"/>
      <c r="V13" s="360"/>
      <c r="W13" s="358"/>
      <c r="X13" s="359"/>
      <c r="Y13" s="360"/>
      <c r="Z13" s="382"/>
      <c r="AA13" s="359"/>
      <c r="AB13" s="383"/>
      <c r="AC13" s="382"/>
      <c r="AD13" s="387"/>
      <c r="AE13" s="383"/>
      <c r="AF13" s="382"/>
      <c r="AG13" s="387"/>
      <c r="AH13" s="383"/>
      <c r="AI13" s="382"/>
      <c r="AJ13" s="387"/>
      <c r="AK13" s="383"/>
      <c r="AL13" s="382"/>
      <c r="AM13" s="387"/>
      <c r="AN13" s="383"/>
      <c r="AO13" s="358"/>
      <c r="AP13" s="360"/>
      <c r="AQ13" s="9"/>
      <c r="AR13" s="10"/>
      <c r="AS13" s="382"/>
      <c r="AT13" s="383"/>
      <c r="AU13" s="365"/>
      <c r="AV13" s="382"/>
      <c r="AW13" s="383"/>
      <c r="AY13" s="416">
        <f>AY11+1</f>
        <v>32</v>
      </c>
      <c r="AZ13" s="416"/>
    </row>
    <row r="14" spans="1:52" ht="9" customHeight="1">
      <c r="A14" s="418"/>
      <c r="B14" s="394"/>
      <c r="C14" s="507"/>
      <c r="D14" s="462"/>
      <c r="E14" s="27"/>
      <c r="F14" s="28"/>
      <c r="G14" s="29"/>
      <c r="H14" s="27"/>
      <c r="I14" s="28"/>
      <c r="J14" s="29"/>
      <c r="K14" s="27"/>
      <c r="L14" s="28"/>
      <c r="M14" s="29"/>
      <c r="N14" s="27"/>
      <c r="O14" s="28"/>
      <c r="P14" s="29"/>
      <c r="Q14" s="30"/>
      <c r="R14" s="128"/>
      <c r="S14" s="32"/>
      <c r="T14" s="30"/>
      <c r="U14" s="31"/>
      <c r="V14" s="32"/>
      <c r="W14" s="30"/>
      <c r="X14" s="31"/>
      <c r="Y14" s="32"/>
      <c r="Z14" s="27"/>
      <c r="AA14" s="31"/>
      <c r="AB14" s="29"/>
      <c r="AC14" s="27"/>
      <c r="AD14" s="28"/>
      <c r="AE14" s="29"/>
      <c r="AF14" s="27"/>
      <c r="AG14" s="28"/>
      <c r="AH14" s="29"/>
      <c r="AI14" s="27"/>
      <c r="AJ14" s="28"/>
      <c r="AK14" s="29"/>
      <c r="AL14" s="366">
        <f>AL12-AN12</f>
        <v>0</v>
      </c>
      <c r="AM14" s="367"/>
      <c r="AN14" s="368"/>
      <c r="AO14" s="378"/>
      <c r="AP14" s="379"/>
      <c r="AQ14" s="9"/>
      <c r="AR14" s="10"/>
      <c r="AS14" s="384"/>
      <c r="AT14" s="385"/>
      <c r="AU14" s="365"/>
      <c r="AV14" s="384"/>
      <c r="AW14" s="385"/>
      <c r="AY14" s="417"/>
      <c r="AZ14" s="417"/>
    </row>
    <row r="15" spans="1:52" ht="9" customHeight="1">
      <c r="A15" s="416">
        <v>292</v>
      </c>
      <c r="B15" s="392">
        <v>3</v>
      </c>
      <c r="C15" s="508" t="e">
        <f>VLOOKUP(A15,WLIST,2,TRUE)&amp;"　"&amp;VLOOKUP(A15,WLIST,3,TRUE)</f>
        <v>#REF!</v>
      </c>
      <c r="D15" s="458" t="e">
        <f>VLOOKUP(A15,WLIST,4,TRUE)</f>
        <v>#REF!</v>
      </c>
      <c r="E15" s="21">
        <f>IF(E16&gt;G16,1,0)</f>
        <v>0</v>
      </c>
      <c r="F15" s="22"/>
      <c r="G15" s="23">
        <f>IF(G16&gt;E16,1,0)</f>
        <v>0</v>
      </c>
      <c r="H15" s="21">
        <f>IF(H16&gt;J16,1,0)</f>
        <v>0</v>
      </c>
      <c r="I15" s="22"/>
      <c r="J15" s="23">
        <f>IF(J16&gt;H16,1,0)</f>
        <v>0</v>
      </c>
      <c r="K15" s="21">
        <f>IF(K16&gt;M16,1,0)</f>
        <v>0</v>
      </c>
      <c r="L15" s="22"/>
      <c r="M15" s="23">
        <f>IF(M16&gt;K16,1,0)</f>
        <v>0</v>
      </c>
      <c r="N15" s="21">
        <f>IF(N16&gt;P16,1,0)</f>
        <v>0</v>
      </c>
      <c r="O15" s="22"/>
      <c r="P15" s="23">
        <f>IF(P16&gt;N16,1,0)</f>
        <v>0</v>
      </c>
      <c r="Q15" s="21">
        <f>IF(Q16&gt;S16,1,0)</f>
        <v>0</v>
      </c>
      <c r="R15" s="127"/>
      <c r="S15" s="23">
        <f>IF(S16&gt;Q16,1,0)</f>
        <v>0</v>
      </c>
      <c r="T15" s="21">
        <f>IF(T16&gt;V16,1,0)</f>
        <v>0</v>
      </c>
      <c r="U15" s="22"/>
      <c r="V15" s="23">
        <f>IF(V16&gt;T16,1,0)</f>
        <v>0</v>
      </c>
      <c r="W15" s="21">
        <f>IF(W16&gt;Y16,1,0)</f>
        <v>0</v>
      </c>
      <c r="X15" s="22"/>
      <c r="Y15" s="23">
        <f>IF(Y16&gt;W16,1,0)</f>
        <v>0</v>
      </c>
      <c r="Z15" s="21">
        <f>IF(Z16&gt;AB16,1,0)</f>
        <v>0</v>
      </c>
      <c r="AA15" s="22"/>
      <c r="AB15" s="23">
        <f>IF(AB16&gt;Z16,1,0)</f>
        <v>0</v>
      </c>
      <c r="AC15" s="21">
        <f>IF(AC16&gt;AE16,1,0)</f>
        <v>0</v>
      </c>
      <c r="AD15" s="22"/>
      <c r="AE15" s="23">
        <f>IF(AE16&gt;AC16,1,0)</f>
        <v>0</v>
      </c>
      <c r="AF15" s="21">
        <f>IF(AF16&gt;AH16,1,0)</f>
        <v>0</v>
      </c>
      <c r="AG15" s="22"/>
      <c r="AH15" s="23">
        <f>IF(AH16&gt;AF16,1,0)</f>
        <v>0</v>
      </c>
      <c r="AI15" s="21"/>
      <c r="AJ15" s="22"/>
      <c r="AK15" s="23"/>
      <c r="AL15" s="24"/>
      <c r="AM15" s="25"/>
      <c r="AN15" s="26"/>
      <c r="AO15" s="376" t="e">
        <f>RANK(AV15,AV$7:AW$46)</f>
        <v>#DIV/0!</v>
      </c>
      <c r="AP15" s="377"/>
      <c r="AQ15" s="9"/>
      <c r="AR15" s="10"/>
      <c r="AS15" s="380" t="e">
        <f>AI16/(AI16+AK16)</f>
        <v>#DIV/0!</v>
      </c>
      <c r="AT15" s="381"/>
      <c r="AU15" s="365"/>
      <c r="AV15" s="380" t="e">
        <f>AS15+AU15</f>
        <v>#DIV/0!</v>
      </c>
      <c r="AW15" s="381"/>
      <c r="AY15" s="416">
        <f>AY13+1</f>
        <v>33</v>
      </c>
    </row>
    <row r="16" spans="1:52" ht="9" customHeight="1">
      <c r="A16" s="418"/>
      <c r="B16" s="393"/>
      <c r="C16" s="512"/>
      <c r="D16" s="459"/>
      <c r="E16" s="382">
        <f>M8</f>
        <v>0</v>
      </c>
      <c r="F16" s="387" t="s">
        <v>3</v>
      </c>
      <c r="G16" s="383">
        <f>K8</f>
        <v>0</v>
      </c>
      <c r="H16" s="382">
        <f>M12</f>
        <v>0</v>
      </c>
      <c r="I16" s="387" t="s">
        <v>3</v>
      </c>
      <c r="J16" s="383">
        <f>K12</f>
        <v>0</v>
      </c>
      <c r="K16" s="382"/>
      <c r="L16" s="387"/>
      <c r="M16" s="383"/>
      <c r="N16" s="382"/>
      <c r="O16" s="387" t="s">
        <v>3</v>
      </c>
      <c r="P16" s="383"/>
      <c r="Q16" s="358"/>
      <c r="R16" s="460" t="s">
        <v>3</v>
      </c>
      <c r="S16" s="360"/>
      <c r="T16" s="358"/>
      <c r="U16" s="445" t="s">
        <v>3</v>
      </c>
      <c r="V16" s="360"/>
      <c r="W16" s="358"/>
      <c r="X16" s="359" t="s">
        <v>3</v>
      </c>
      <c r="Y16" s="360"/>
      <c r="Z16" s="382"/>
      <c r="AA16" s="359" t="s">
        <v>3</v>
      </c>
      <c r="AB16" s="383"/>
      <c r="AC16" s="382"/>
      <c r="AD16" s="387" t="s">
        <v>3</v>
      </c>
      <c r="AE16" s="383"/>
      <c r="AF16" s="382"/>
      <c r="AG16" s="387" t="s">
        <v>3</v>
      </c>
      <c r="AH16" s="383"/>
      <c r="AI16" s="382">
        <f>E15+H15+K15+N15+Q15+AF15+T15+W15+Z15+AC15</f>
        <v>0</v>
      </c>
      <c r="AJ16" s="387" t="s">
        <v>3</v>
      </c>
      <c r="AK16" s="383">
        <f>G15+J15+M15+P15+S15+AH15+V15+Y15+AB15+AE15</f>
        <v>0</v>
      </c>
      <c r="AL16" s="382">
        <f>E16+H16+K16+N16+Q16+AF16+T16+W16+Z16+AC16+AF16</f>
        <v>0</v>
      </c>
      <c r="AM16" s="387" t="s">
        <v>3</v>
      </c>
      <c r="AN16" s="383">
        <f>G16+J16+M16+P16+S16+AH16+V16+Y16+AB16+AE16+AH16</f>
        <v>0</v>
      </c>
      <c r="AO16" s="358"/>
      <c r="AP16" s="360"/>
      <c r="AQ16" s="9"/>
      <c r="AR16" s="10"/>
      <c r="AS16" s="382"/>
      <c r="AT16" s="383"/>
      <c r="AU16" s="365"/>
      <c r="AV16" s="382"/>
      <c r="AW16" s="383"/>
      <c r="AY16" s="417"/>
    </row>
    <row r="17" spans="1:52" ht="9" customHeight="1">
      <c r="A17" s="416">
        <v>302</v>
      </c>
      <c r="B17" s="393"/>
      <c r="C17" s="507" t="e">
        <f>VLOOKUP(A17,WLIST,2,TRUE)&amp;"　"&amp;VLOOKUP(A17,WLIST,3,TRUE)</f>
        <v>#REF!</v>
      </c>
      <c r="D17" s="462" t="e">
        <f>VLOOKUP(A17,WLIST,4,TRUE)</f>
        <v>#REF!</v>
      </c>
      <c r="E17" s="382"/>
      <c r="F17" s="387"/>
      <c r="G17" s="383"/>
      <c r="H17" s="382"/>
      <c r="I17" s="387"/>
      <c r="J17" s="383"/>
      <c r="K17" s="382"/>
      <c r="L17" s="387"/>
      <c r="M17" s="383"/>
      <c r="N17" s="382"/>
      <c r="O17" s="387"/>
      <c r="P17" s="383"/>
      <c r="Q17" s="358"/>
      <c r="R17" s="460"/>
      <c r="S17" s="360"/>
      <c r="T17" s="358"/>
      <c r="U17" s="445"/>
      <c r="V17" s="360"/>
      <c r="W17" s="358"/>
      <c r="X17" s="359"/>
      <c r="Y17" s="360"/>
      <c r="Z17" s="382"/>
      <c r="AA17" s="359"/>
      <c r="AB17" s="383"/>
      <c r="AC17" s="382"/>
      <c r="AD17" s="387"/>
      <c r="AE17" s="383"/>
      <c r="AF17" s="382"/>
      <c r="AG17" s="387"/>
      <c r="AH17" s="383"/>
      <c r="AI17" s="382"/>
      <c r="AJ17" s="387"/>
      <c r="AK17" s="383"/>
      <c r="AL17" s="382"/>
      <c r="AM17" s="387"/>
      <c r="AN17" s="383"/>
      <c r="AO17" s="358"/>
      <c r="AP17" s="360"/>
      <c r="AQ17" s="9"/>
      <c r="AR17" s="10"/>
      <c r="AS17" s="382"/>
      <c r="AT17" s="383"/>
      <c r="AU17" s="365"/>
      <c r="AV17" s="382"/>
      <c r="AW17" s="383"/>
      <c r="AY17" s="416">
        <f>AY15+1</f>
        <v>34</v>
      </c>
    </row>
    <row r="18" spans="1:52" ht="9" customHeight="1">
      <c r="A18" s="418"/>
      <c r="B18" s="394"/>
      <c r="C18" s="507"/>
      <c r="D18" s="462"/>
      <c r="E18" s="27"/>
      <c r="F18" s="28"/>
      <c r="G18" s="29"/>
      <c r="H18" s="27"/>
      <c r="I18" s="28"/>
      <c r="J18" s="29"/>
      <c r="K18" s="27"/>
      <c r="L18" s="28"/>
      <c r="M18" s="29"/>
      <c r="N18" s="27"/>
      <c r="O18" s="28"/>
      <c r="P18" s="29"/>
      <c r="Q18" s="30"/>
      <c r="R18" s="128"/>
      <c r="S18" s="32"/>
      <c r="T18" s="30"/>
      <c r="U18" s="31"/>
      <c r="V18" s="32"/>
      <c r="W18" s="30"/>
      <c r="X18" s="31"/>
      <c r="Y18" s="32"/>
      <c r="Z18" s="27"/>
      <c r="AA18" s="31"/>
      <c r="AB18" s="29"/>
      <c r="AC18" s="27"/>
      <c r="AD18" s="28"/>
      <c r="AE18" s="29"/>
      <c r="AF18" s="27"/>
      <c r="AG18" s="28"/>
      <c r="AH18" s="29"/>
      <c r="AI18" s="27"/>
      <c r="AJ18" s="28"/>
      <c r="AK18" s="29"/>
      <c r="AL18" s="366">
        <f>AL16-AN16</f>
        <v>0</v>
      </c>
      <c r="AM18" s="367"/>
      <c r="AN18" s="368"/>
      <c r="AO18" s="378"/>
      <c r="AP18" s="379"/>
      <c r="AQ18" s="9"/>
      <c r="AR18" s="10"/>
      <c r="AS18" s="384"/>
      <c r="AT18" s="385"/>
      <c r="AU18" s="365"/>
      <c r="AV18" s="384"/>
      <c r="AW18" s="385"/>
      <c r="AY18" s="417"/>
    </row>
    <row r="19" spans="1:52" ht="9" customHeight="1">
      <c r="A19" s="416">
        <v>312</v>
      </c>
      <c r="B19" s="392">
        <v>4</v>
      </c>
      <c r="C19" s="550" t="e">
        <f>VLOOKUP(A19,WLIST,2,TRUE)&amp;"　"&amp;VLOOKUP(A19,WLIST,3,TRUE)</f>
        <v>#REF!</v>
      </c>
      <c r="D19" s="405" t="e">
        <f>VLOOKUP(A19,WLIST,4,TRUE)</f>
        <v>#REF!</v>
      </c>
      <c r="E19" s="24">
        <f>IF(E20&gt;G20,1,0)</f>
        <v>0</v>
      </c>
      <c r="F19" s="25"/>
      <c r="G19" s="26">
        <f>IF(G20&gt;E20,1,0)</f>
        <v>0</v>
      </c>
      <c r="H19" s="24">
        <f>IF(H20&gt;J20,1,0)</f>
        <v>0</v>
      </c>
      <c r="I19" s="25"/>
      <c r="J19" s="26">
        <f>IF(J20&gt;H20,1,0)</f>
        <v>0</v>
      </c>
      <c r="K19" s="24">
        <f>IF(K20&gt;M20,1,0)</f>
        <v>0</v>
      </c>
      <c r="L19" s="25"/>
      <c r="M19" s="26">
        <f>IF(M20&gt;K20,1,0)</f>
        <v>0</v>
      </c>
      <c r="N19" s="24">
        <f>IF(N20&gt;P20,1,0)</f>
        <v>0</v>
      </c>
      <c r="O19" s="25"/>
      <c r="P19" s="26">
        <f>IF(P20&gt;N20,1,0)</f>
        <v>0</v>
      </c>
      <c r="Q19" s="24">
        <f>IF(Q20&gt;S20,1,0)</f>
        <v>0</v>
      </c>
      <c r="R19" s="127"/>
      <c r="S19" s="26">
        <f>IF(S20&gt;Q20,1,0)</f>
        <v>0</v>
      </c>
      <c r="T19" s="24">
        <f>IF(T20&gt;V20,1,0)</f>
        <v>0</v>
      </c>
      <c r="U19" s="25"/>
      <c r="V19" s="26">
        <f>IF(V20&gt;T20,1,0)</f>
        <v>0</v>
      </c>
      <c r="W19" s="24">
        <f>IF(W20&gt;Y20,1,0)</f>
        <v>0</v>
      </c>
      <c r="X19" s="25"/>
      <c r="Y19" s="26">
        <f>IF(Y20&gt;W20,1,0)</f>
        <v>0</v>
      </c>
      <c r="Z19" s="24">
        <f>IF(Z20&gt;AB20,1,0)</f>
        <v>0</v>
      </c>
      <c r="AA19" s="25"/>
      <c r="AB19" s="26">
        <f>IF(AB20&gt;Z20,1,0)</f>
        <v>0</v>
      </c>
      <c r="AC19" s="24">
        <f>IF(AC20&gt;AE20,1,0)</f>
        <v>0</v>
      </c>
      <c r="AD19" s="25"/>
      <c r="AE19" s="26">
        <f>IF(AE20&gt;AC20,1,0)</f>
        <v>0</v>
      </c>
      <c r="AF19" s="24">
        <f>IF(AF20&gt;AH20,1,0)</f>
        <v>0</v>
      </c>
      <c r="AG19" s="25"/>
      <c r="AH19" s="26">
        <f>IF(AH20&gt;AF20,1,0)</f>
        <v>0</v>
      </c>
      <c r="AI19" s="24"/>
      <c r="AJ19" s="25"/>
      <c r="AK19" s="26"/>
      <c r="AL19" s="24"/>
      <c r="AM19" s="25"/>
      <c r="AN19" s="26"/>
      <c r="AO19" s="376" t="e">
        <f>RANK(AV19,AV$7:AW$46)</f>
        <v>#DIV/0!</v>
      </c>
      <c r="AP19" s="377"/>
      <c r="AQ19" s="9"/>
      <c r="AR19" s="10"/>
      <c r="AS19" s="380" t="e">
        <f>AI20/(AI20+AK20)</f>
        <v>#DIV/0!</v>
      </c>
      <c r="AT19" s="381"/>
      <c r="AU19" s="365"/>
      <c r="AV19" s="380" t="e">
        <f>AS19+AU19</f>
        <v>#DIV/0!</v>
      </c>
      <c r="AW19" s="381"/>
      <c r="AY19" s="504">
        <f>AY65+1</f>
        <v>55</v>
      </c>
      <c r="AZ19" s="416">
        <v>36</v>
      </c>
    </row>
    <row r="20" spans="1:52" ht="9" customHeight="1">
      <c r="A20" s="418"/>
      <c r="B20" s="393"/>
      <c r="C20" s="551"/>
      <c r="D20" s="406"/>
      <c r="E20" s="382">
        <f>P8</f>
        <v>0</v>
      </c>
      <c r="F20" s="387" t="s">
        <v>3</v>
      </c>
      <c r="G20" s="383">
        <f>N8</f>
        <v>0</v>
      </c>
      <c r="H20" s="382">
        <f>P12</f>
        <v>0</v>
      </c>
      <c r="I20" s="387" t="s">
        <v>3</v>
      </c>
      <c r="J20" s="383">
        <f>N12</f>
        <v>0</v>
      </c>
      <c r="K20" s="382">
        <f>P16</f>
        <v>0</v>
      </c>
      <c r="L20" s="387" t="s">
        <v>3</v>
      </c>
      <c r="M20" s="383">
        <f>N16</f>
        <v>0</v>
      </c>
      <c r="N20" s="382"/>
      <c r="O20" s="387"/>
      <c r="P20" s="383"/>
      <c r="Q20" s="382"/>
      <c r="R20" s="460" t="s">
        <v>3</v>
      </c>
      <c r="S20" s="383"/>
      <c r="T20" s="382"/>
      <c r="U20" s="387" t="s">
        <v>3</v>
      </c>
      <c r="V20" s="383"/>
      <c r="W20" s="382"/>
      <c r="X20" s="387" t="s">
        <v>3</v>
      </c>
      <c r="Y20" s="383"/>
      <c r="Z20" s="382"/>
      <c r="AA20" s="387" t="s">
        <v>3</v>
      </c>
      <c r="AB20" s="383"/>
      <c r="AC20" s="382"/>
      <c r="AD20" s="387" t="s">
        <v>3</v>
      </c>
      <c r="AE20" s="383"/>
      <c r="AF20" s="382"/>
      <c r="AG20" s="387" t="s">
        <v>3</v>
      </c>
      <c r="AH20" s="383"/>
      <c r="AI20" s="382">
        <f>E19+H19+K19+N19+Q19+AF19+T19+W19+Z19+AC19</f>
        <v>0</v>
      </c>
      <c r="AJ20" s="387" t="s">
        <v>3</v>
      </c>
      <c r="AK20" s="383">
        <f>G19+J19+M19+P19+S19+AH19+V19+Y19+AB19+AE19</f>
        <v>0</v>
      </c>
      <c r="AL20" s="382">
        <f>E20+H20+K20+N20+Q20+AF20+T20+W20+Z20+AC20+AF20</f>
        <v>0</v>
      </c>
      <c r="AM20" s="387" t="s">
        <v>3</v>
      </c>
      <c r="AN20" s="383">
        <f>G20+J20+M20+P20+S20+AH20+V20+Y20+AB20+AE20+AH20</f>
        <v>0</v>
      </c>
      <c r="AO20" s="358"/>
      <c r="AP20" s="360"/>
      <c r="AQ20" s="9"/>
      <c r="AR20" s="10"/>
      <c r="AS20" s="382"/>
      <c r="AT20" s="383"/>
      <c r="AU20" s="365"/>
      <c r="AV20" s="382"/>
      <c r="AW20" s="383"/>
      <c r="AY20" s="365"/>
      <c r="AZ20" s="417"/>
    </row>
    <row r="21" spans="1:52" ht="9" customHeight="1">
      <c r="A21" s="416">
        <v>313</v>
      </c>
      <c r="B21" s="393"/>
      <c r="C21" s="548" t="e">
        <f>VLOOKUP(A21,WLIST,2,TRUE)&amp;"　"&amp;VLOOKUP(A21,WLIST,3,TRUE)</f>
        <v>#REF!</v>
      </c>
      <c r="D21" s="420" t="e">
        <f>VLOOKUP(A21,WLIST,4,TRUE)</f>
        <v>#REF!</v>
      </c>
      <c r="E21" s="382"/>
      <c r="F21" s="387"/>
      <c r="G21" s="383"/>
      <c r="H21" s="382"/>
      <c r="I21" s="387"/>
      <c r="J21" s="383"/>
      <c r="K21" s="382"/>
      <c r="L21" s="387"/>
      <c r="M21" s="383"/>
      <c r="N21" s="382"/>
      <c r="O21" s="387"/>
      <c r="P21" s="383"/>
      <c r="Q21" s="382"/>
      <c r="R21" s="460"/>
      <c r="S21" s="383"/>
      <c r="T21" s="382"/>
      <c r="U21" s="387"/>
      <c r="V21" s="383"/>
      <c r="W21" s="382"/>
      <c r="X21" s="387"/>
      <c r="Y21" s="383"/>
      <c r="Z21" s="382"/>
      <c r="AA21" s="387"/>
      <c r="AB21" s="383"/>
      <c r="AC21" s="382"/>
      <c r="AD21" s="387"/>
      <c r="AE21" s="383"/>
      <c r="AF21" s="382"/>
      <c r="AG21" s="387"/>
      <c r="AH21" s="383"/>
      <c r="AI21" s="382"/>
      <c r="AJ21" s="387"/>
      <c r="AK21" s="383"/>
      <c r="AL21" s="382"/>
      <c r="AM21" s="387"/>
      <c r="AN21" s="383"/>
      <c r="AO21" s="358"/>
      <c r="AP21" s="360"/>
      <c r="AQ21" s="9"/>
      <c r="AR21" s="10"/>
      <c r="AS21" s="382"/>
      <c r="AT21" s="383"/>
      <c r="AU21" s="365"/>
      <c r="AV21" s="382"/>
      <c r="AW21" s="383"/>
      <c r="AY21" s="525">
        <f>AY19+1</f>
        <v>56</v>
      </c>
      <c r="AZ21" s="416">
        <v>37</v>
      </c>
    </row>
    <row r="22" spans="1:52" ht="9" customHeight="1" thickBot="1">
      <c r="A22" s="418"/>
      <c r="B22" s="394"/>
      <c r="C22" s="549"/>
      <c r="D22" s="402"/>
      <c r="E22" s="27"/>
      <c r="F22" s="28"/>
      <c r="G22" s="29"/>
      <c r="H22" s="27"/>
      <c r="I22" s="28"/>
      <c r="J22" s="29"/>
      <c r="K22" s="27"/>
      <c r="L22" s="28"/>
      <c r="M22" s="29"/>
      <c r="N22" s="27"/>
      <c r="O22" s="28"/>
      <c r="P22" s="29"/>
      <c r="Q22" s="27"/>
      <c r="R22" s="128"/>
      <c r="S22" s="29"/>
      <c r="T22" s="27"/>
      <c r="U22" s="28"/>
      <c r="V22" s="29"/>
      <c r="W22" s="27"/>
      <c r="X22" s="28"/>
      <c r="Y22" s="29"/>
      <c r="Z22" s="27"/>
      <c r="AA22" s="28"/>
      <c r="AB22" s="29"/>
      <c r="AC22" s="27"/>
      <c r="AD22" s="28"/>
      <c r="AE22" s="29"/>
      <c r="AF22" s="27"/>
      <c r="AG22" s="28"/>
      <c r="AH22" s="29"/>
      <c r="AI22" s="27"/>
      <c r="AJ22" s="28"/>
      <c r="AK22" s="29"/>
      <c r="AL22" s="366">
        <f>AL20-AN20</f>
        <v>0</v>
      </c>
      <c r="AM22" s="367"/>
      <c r="AN22" s="368"/>
      <c r="AO22" s="378"/>
      <c r="AP22" s="379"/>
      <c r="AQ22" s="9"/>
      <c r="AR22" s="10"/>
      <c r="AS22" s="384"/>
      <c r="AT22" s="385"/>
      <c r="AU22" s="365"/>
      <c r="AV22" s="384"/>
      <c r="AW22" s="385"/>
      <c r="AY22" s="526"/>
      <c r="AZ22" s="417"/>
    </row>
    <row r="23" spans="1:52" s="15" customFormat="1" ht="9" hidden="1" customHeight="1">
      <c r="A23" s="416" t="e">
        <f>VLOOKUP(AY23,onna,2)</f>
        <v>#REF!</v>
      </c>
      <c r="B23" s="484">
        <v>5</v>
      </c>
      <c r="C23" s="510" t="e">
        <f>VLOOKUP(A23,WLIST,2,TRUE)&amp;"　"&amp;VLOOKUP(A23,WLIST,3,TRUE)</f>
        <v>#REF!</v>
      </c>
      <c r="D23" s="471" t="e">
        <f>VLOOKUP(A23,WLIST,4,TRUE)</f>
        <v>#REF!</v>
      </c>
      <c r="E23" s="21">
        <f>IF(E24&gt;G24,1,0)</f>
        <v>0</v>
      </c>
      <c r="F23" s="22"/>
      <c r="G23" s="23">
        <f>IF(G24&gt;E24,1,0)</f>
        <v>0</v>
      </c>
      <c r="H23" s="21">
        <f>IF(H24&gt;J24,1,0)</f>
        <v>0</v>
      </c>
      <c r="I23" s="22"/>
      <c r="J23" s="23">
        <f>IF(J24&gt;H24,1,0)</f>
        <v>0</v>
      </c>
      <c r="K23" s="21">
        <f>IF(K24&gt;M24,1,0)</f>
        <v>0</v>
      </c>
      <c r="L23" s="22"/>
      <c r="M23" s="23">
        <f>IF(M24&gt;K24,1,0)</f>
        <v>0</v>
      </c>
      <c r="N23" s="21">
        <f>IF(N24&gt;P24,1,0)</f>
        <v>0</v>
      </c>
      <c r="O23" s="22"/>
      <c r="P23" s="23">
        <f>IF(P24&gt;N24,1,0)</f>
        <v>0</v>
      </c>
      <c r="Q23" s="21">
        <f>IF(Q24&gt;S24,1,0)</f>
        <v>0</v>
      </c>
      <c r="R23" s="127"/>
      <c r="S23" s="23">
        <f>IF(S24&gt;Q24,1,0)</f>
        <v>0</v>
      </c>
      <c r="T23" s="21">
        <f>IF(T24&gt;V24,1,0)</f>
        <v>0</v>
      </c>
      <c r="U23" s="22"/>
      <c r="V23" s="23">
        <f>IF(V24&gt;T24,1,0)</f>
        <v>0</v>
      </c>
      <c r="W23" s="21">
        <f>IF(W24&gt;Y24,1,0)</f>
        <v>0</v>
      </c>
      <c r="X23" s="22"/>
      <c r="Y23" s="23">
        <f>IF(Y24&gt;W24,1,0)</f>
        <v>0</v>
      </c>
      <c r="Z23" s="21">
        <f>IF(Z24&gt;AB24,1,0)</f>
        <v>0</v>
      </c>
      <c r="AA23" s="22"/>
      <c r="AB23" s="23">
        <f>IF(AB24&gt;Z24,1,0)</f>
        <v>0</v>
      </c>
      <c r="AC23" s="21">
        <f>IF(AC24&gt;AE24,1,0)</f>
        <v>0</v>
      </c>
      <c r="AD23" s="22"/>
      <c r="AE23" s="23">
        <f>IF(AE24&gt;AC24,1,0)</f>
        <v>0</v>
      </c>
      <c r="AF23" s="21">
        <f>IF(AF24&gt;AH24,1,0)</f>
        <v>0</v>
      </c>
      <c r="AG23" s="22"/>
      <c r="AH23" s="23">
        <f>IF(AH24&gt;AF24,1,0)</f>
        <v>0</v>
      </c>
      <c r="AI23" s="21"/>
      <c r="AJ23" s="22"/>
      <c r="AK23" s="23"/>
      <c r="AL23" s="21"/>
      <c r="AM23" s="22"/>
      <c r="AN23" s="23"/>
      <c r="AO23" s="376" t="e">
        <f>RANK(AV23,AV$7:AW$46)</f>
        <v>#DIV/0!</v>
      </c>
      <c r="AP23" s="377"/>
      <c r="AQ23" s="35"/>
      <c r="AR23" s="17"/>
      <c r="AS23" s="376" t="e">
        <f>AI24/(AI24+AK24)</f>
        <v>#DIV/0!</v>
      </c>
      <c r="AT23" s="377"/>
      <c r="AU23" s="440"/>
      <c r="AV23" s="376" t="e">
        <f>AS23+AU23</f>
        <v>#DIV/0!</v>
      </c>
      <c r="AW23" s="377"/>
      <c r="AY23" s="417"/>
    </row>
    <row r="24" spans="1:52" s="8" customFormat="1" ht="9" hidden="1" customHeight="1">
      <c r="A24" s="417"/>
      <c r="B24" s="485"/>
      <c r="C24" s="511"/>
      <c r="D24" s="472"/>
      <c r="E24" s="488">
        <f>S8</f>
        <v>0</v>
      </c>
      <c r="F24" s="460" t="s">
        <v>3</v>
      </c>
      <c r="G24" s="487">
        <f>Q8</f>
        <v>0</v>
      </c>
      <c r="H24" s="488">
        <f>S12</f>
        <v>0</v>
      </c>
      <c r="I24" s="460" t="s">
        <v>3</v>
      </c>
      <c r="J24" s="487">
        <f>Q12</f>
        <v>0</v>
      </c>
      <c r="K24" s="488">
        <f>S16</f>
        <v>0</v>
      </c>
      <c r="L24" s="460" t="s">
        <v>3</v>
      </c>
      <c r="M24" s="487">
        <f>Q16</f>
        <v>0</v>
      </c>
      <c r="N24" s="488">
        <f>S20</f>
        <v>0</v>
      </c>
      <c r="O24" s="460" t="s">
        <v>3</v>
      </c>
      <c r="P24" s="487">
        <f>Q20</f>
        <v>0</v>
      </c>
      <c r="Q24" s="488"/>
      <c r="R24" s="460"/>
      <c r="S24" s="487"/>
      <c r="T24" s="488"/>
      <c r="U24" s="460" t="s">
        <v>3</v>
      </c>
      <c r="V24" s="487"/>
      <c r="W24" s="488"/>
      <c r="X24" s="460" t="s">
        <v>3</v>
      </c>
      <c r="Y24" s="487"/>
      <c r="Z24" s="488"/>
      <c r="AA24" s="460" t="s">
        <v>3</v>
      </c>
      <c r="AB24" s="487"/>
      <c r="AC24" s="488"/>
      <c r="AD24" s="460" t="s">
        <v>3</v>
      </c>
      <c r="AE24" s="487"/>
      <c r="AF24" s="488"/>
      <c r="AG24" s="460" t="s">
        <v>3</v>
      </c>
      <c r="AH24" s="487"/>
      <c r="AI24" s="488">
        <f>E23+H23+K23+N23+Q23+AF23+T23+W23+Z23+AC23</f>
        <v>0</v>
      </c>
      <c r="AJ24" s="460" t="s">
        <v>3</v>
      </c>
      <c r="AK24" s="487">
        <f>G23+J23+M23+P23+S23+AH23+V23+Y23+AB23+AE23</f>
        <v>0</v>
      </c>
      <c r="AL24" s="488">
        <f>E24+H24+K24+N24+Q24+AF24+T24+W24+Z24+AC24+AF24</f>
        <v>0</v>
      </c>
      <c r="AM24" s="460" t="s">
        <v>3</v>
      </c>
      <c r="AN24" s="487">
        <f>G24+J24+M24+P24+S24+AH24+V24+Y24+AB24+AE24+AH24</f>
        <v>0</v>
      </c>
      <c r="AO24" s="358"/>
      <c r="AP24" s="360"/>
      <c r="AQ24" s="124"/>
      <c r="AR24" s="125"/>
      <c r="AS24" s="358"/>
      <c r="AT24" s="360"/>
      <c r="AU24" s="440"/>
      <c r="AV24" s="358"/>
      <c r="AW24" s="360"/>
      <c r="AY24" s="417"/>
    </row>
    <row r="25" spans="1:52" s="8" customFormat="1" ht="9" hidden="1" customHeight="1">
      <c r="A25" s="416" t="e">
        <f>VLOOKUP(AY25,onna,2)</f>
        <v>#REF!</v>
      </c>
      <c r="B25" s="485"/>
      <c r="C25" s="505" t="e">
        <f>VLOOKUP(A25,WLIST,2,TRUE)&amp;"　"&amp;VLOOKUP(A25,WLIST,3,TRUE)</f>
        <v>#REF!</v>
      </c>
      <c r="D25" s="503" t="e">
        <f>VLOOKUP(A25,WLIST,4,TRUE)</f>
        <v>#REF!</v>
      </c>
      <c r="E25" s="488"/>
      <c r="F25" s="460"/>
      <c r="G25" s="487"/>
      <c r="H25" s="488"/>
      <c r="I25" s="460"/>
      <c r="J25" s="487"/>
      <c r="K25" s="488"/>
      <c r="L25" s="460"/>
      <c r="M25" s="487"/>
      <c r="N25" s="488"/>
      <c r="O25" s="460"/>
      <c r="P25" s="487"/>
      <c r="Q25" s="488"/>
      <c r="R25" s="460"/>
      <c r="S25" s="487"/>
      <c r="T25" s="488"/>
      <c r="U25" s="460"/>
      <c r="V25" s="487"/>
      <c r="W25" s="488"/>
      <c r="X25" s="460"/>
      <c r="Y25" s="487"/>
      <c r="Z25" s="488"/>
      <c r="AA25" s="460"/>
      <c r="AB25" s="487"/>
      <c r="AC25" s="488"/>
      <c r="AD25" s="460"/>
      <c r="AE25" s="487"/>
      <c r="AF25" s="488"/>
      <c r="AG25" s="460"/>
      <c r="AH25" s="487"/>
      <c r="AI25" s="488"/>
      <c r="AJ25" s="460"/>
      <c r="AK25" s="487"/>
      <c r="AL25" s="488"/>
      <c r="AM25" s="460"/>
      <c r="AN25" s="487"/>
      <c r="AO25" s="358"/>
      <c r="AP25" s="360"/>
      <c r="AQ25" s="124"/>
      <c r="AR25" s="125"/>
      <c r="AS25" s="358"/>
      <c r="AT25" s="360"/>
      <c r="AU25" s="440"/>
      <c r="AV25" s="358"/>
      <c r="AW25" s="360"/>
      <c r="AY25" s="416"/>
    </row>
    <row r="26" spans="1:52" s="15" customFormat="1" ht="9" hidden="1" customHeight="1">
      <c r="A26" s="417"/>
      <c r="B26" s="486"/>
      <c r="C26" s="506"/>
      <c r="D26" s="476"/>
      <c r="E26" s="30"/>
      <c r="F26" s="31"/>
      <c r="G26" s="32"/>
      <c r="H26" s="30"/>
      <c r="I26" s="31"/>
      <c r="J26" s="32"/>
      <c r="K26" s="30"/>
      <c r="L26" s="31"/>
      <c r="M26" s="32"/>
      <c r="N26" s="30"/>
      <c r="O26" s="31"/>
      <c r="P26" s="32"/>
      <c r="Q26" s="30"/>
      <c r="R26" s="128"/>
      <c r="S26" s="32"/>
      <c r="T26" s="30"/>
      <c r="U26" s="31"/>
      <c r="V26" s="32"/>
      <c r="W26" s="30"/>
      <c r="X26" s="31"/>
      <c r="Y26" s="32"/>
      <c r="Z26" s="30"/>
      <c r="AA26" s="31"/>
      <c r="AB26" s="32"/>
      <c r="AC26" s="30"/>
      <c r="AD26" s="31"/>
      <c r="AE26" s="32"/>
      <c r="AF26" s="30"/>
      <c r="AG26" s="31"/>
      <c r="AH26" s="32"/>
      <c r="AI26" s="30"/>
      <c r="AJ26" s="31"/>
      <c r="AK26" s="32"/>
      <c r="AL26" s="355">
        <f>AL24-AN24</f>
        <v>0</v>
      </c>
      <c r="AM26" s="356"/>
      <c r="AN26" s="357"/>
      <c r="AO26" s="378"/>
      <c r="AP26" s="379"/>
      <c r="AQ26" s="35"/>
      <c r="AR26" s="17"/>
      <c r="AS26" s="378"/>
      <c r="AT26" s="379"/>
      <c r="AU26" s="440"/>
      <c r="AV26" s="378"/>
      <c r="AW26" s="379"/>
      <c r="AY26" s="417"/>
    </row>
    <row r="27" spans="1:52" ht="9" hidden="1" customHeight="1">
      <c r="A27" s="477"/>
      <c r="B27" s="369">
        <v>6</v>
      </c>
      <c r="C27" s="510" t="e">
        <f>VLOOKUP(A27,WLIST,2,TRUE)&amp;"　"&amp;VLOOKUP(A27,WLIST,3,TRUE)</f>
        <v>#REF!</v>
      </c>
      <c r="D27" s="471" t="e">
        <f>VLOOKUP(A27,WLIST,4,TRUE)</f>
        <v>#REF!</v>
      </c>
      <c r="E27" s="21">
        <f>IF(E28&gt;G28,1,0)</f>
        <v>0</v>
      </c>
      <c r="F27" s="22"/>
      <c r="G27" s="23">
        <f>IF(G28&gt;E28,1,0)</f>
        <v>0</v>
      </c>
      <c r="H27" s="21">
        <f>IF(H28&gt;J28,1,0)</f>
        <v>0</v>
      </c>
      <c r="I27" s="22"/>
      <c r="J27" s="23">
        <f>IF(J28&gt;H28,1,0)</f>
        <v>0</v>
      </c>
      <c r="K27" s="21">
        <f>IF(K28&gt;M28,1,0)</f>
        <v>0</v>
      </c>
      <c r="L27" s="22"/>
      <c r="M27" s="23">
        <f>IF(M28&gt;K28,1,0)</f>
        <v>0</v>
      </c>
      <c r="N27" s="21">
        <f>IF(N28&gt;P28,1,0)</f>
        <v>0</v>
      </c>
      <c r="O27" s="22"/>
      <c r="P27" s="23">
        <f>IF(P28&gt;N28,1,0)</f>
        <v>0</v>
      </c>
      <c r="Q27" s="21">
        <f>IF(Q28&gt;S28,1,0)</f>
        <v>0</v>
      </c>
      <c r="R27" s="127"/>
      <c r="S27" s="23">
        <f>IF(S28&gt;Q28,1,0)</f>
        <v>0</v>
      </c>
      <c r="T27" s="21">
        <f>IF(T28&gt;V28,1,0)</f>
        <v>0</v>
      </c>
      <c r="U27" s="22"/>
      <c r="V27" s="23">
        <f>IF(V28&gt;T28,1,0)</f>
        <v>0</v>
      </c>
      <c r="W27" s="21">
        <f>IF(W28&gt;Y28,1,0)</f>
        <v>0</v>
      </c>
      <c r="X27" s="22"/>
      <c r="Y27" s="23">
        <f>IF(Y28&gt;W28,1,0)</f>
        <v>0</v>
      </c>
      <c r="Z27" s="21">
        <f>IF(Z28&gt;AB28,1,0)</f>
        <v>0</v>
      </c>
      <c r="AA27" s="22"/>
      <c r="AB27" s="23">
        <f>IF(AB28&gt;Z28,1,0)</f>
        <v>0</v>
      </c>
      <c r="AC27" s="21">
        <f>IF(AC28&gt;AE28,1,0)</f>
        <v>0</v>
      </c>
      <c r="AD27" s="22"/>
      <c r="AE27" s="23">
        <f>IF(AE28&gt;AC28,1,0)</f>
        <v>0</v>
      </c>
      <c r="AF27" s="21">
        <f>IF(AF28&gt;AH28,1,0)</f>
        <v>0</v>
      </c>
      <c r="AG27" s="22"/>
      <c r="AH27" s="23">
        <f>IF(AH28&gt;AF28,1,0)</f>
        <v>0</v>
      </c>
      <c r="AI27" s="21"/>
      <c r="AJ27" s="22"/>
      <c r="AK27" s="23"/>
      <c r="AL27" s="21"/>
      <c r="AM27" s="22"/>
      <c r="AN27" s="23"/>
      <c r="AO27" s="376" t="e">
        <f>RANK(AV27,AV$7:AW$46)</f>
        <v>#DIV/0!</v>
      </c>
      <c r="AP27" s="377"/>
      <c r="AQ27" s="9"/>
      <c r="AR27" s="10"/>
      <c r="AS27" s="376" t="e">
        <f>AI28/(AI28+AK28)</f>
        <v>#DIV/0!</v>
      </c>
      <c r="AT27" s="377"/>
      <c r="AU27" s="440"/>
      <c r="AV27" s="376" t="e">
        <f>AS27+AU27</f>
        <v>#DIV/0!</v>
      </c>
      <c r="AW27" s="377"/>
      <c r="AY27" s="416"/>
    </row>
    <row r="28" spans="1:52" ht="9" hidden="1" customHeight="1">
      <c r="A28" s="478"/>
      <c r="B28" s="370"/>
      <c r="C28" s="511"/>
      <c r="D28" s="472"/>
      <c r="E28" s="358">
        <f>V8</f>
        <v>0</v>
      </c>
      <c r="F28" s="445" t="s">
        <v>3</v>
      </c>
      <c r="G28" s="360">
        <f>T8</f>
        <v>0</v>
      </c>
      <c r="H28" s="358">
        <f>V12</f>
        <v>0</v>
      </c>
      <c r="I28" s="445" t="s">
        <v>3</v>
      </c>
      <c r="J28" s="360">
        <f>T12</f>
        <v>0</v>
      </c>
      <c r="K28" s="358">
        <f>V16</f>
        <v>0</v>
      </c>
      <c r="L28" s="445" t="s">
        <v>3</v>
      </c>
      <c r="M28" s="360">
        <f>T16</f>
        <v>0</v>
      </c>
      <c r="N28" s="358">
        <f>V20</f>
        <v>0</v>
      </c>
      <c r="O28" s="445" t="s">
        <v>3</v>
      </c>
      <c r="P28" s="360">
        <f>T20</f>
        <v>0</v>
      </c>
      <c r="Q28" s="358">
        <f>V24</f>
        <v>0</v>
      </c>
      <c r="R28" s="460" t="s">
        <v>3</v>
      </c>
      <c r="S28" s="360">
        <f>T24</f>
        <v>0</v>
      </c>
      <c r="T28" s="358"/>
      <c r="U28" s="359"/>
      <c r="V28" s="360"/>
      <c r="W28" s="358"/>
      <c r="X28" s="359" t="s">
        <v>3</v>
      </c>
      <c r="Y28" s="360"/>
      <c r="Z28" s="358"/>
      <c r="AA28" s="359" t="s">
        <v>3</v>
      </c>
      <c r="AB28" s="360"/>
      <c r="AC28" s="358"/>
      <c r="AD28" s="359" t="s">
        <v>3</v>
      </c>
      <c r="AE28" s="360"/>
      <c r="AF28" s="358"/>
      <c r="AG28" s="359" t="s">
        <v>3</v>
      </c>
      <c r="AH28" s="360"/>
      <c r="AI28" s="358">
        <f>E27+H27+K27+N27+Q27+AF27+T27+W27+Z27+AC27</f>
        <v>0</v>
      </c>
      <c r="AJ28" s="460" t="s">
        <v>3</v>
      </c>
      <c r="AK28" s="360">
        <f>G27+J27+M27+P27+S27+AH27+V27+Y27+AB27+AE27</f>
        <v>0</v>
      </c>
      <c r="AL28" s="358">
        <f>E28+H28+K28+N28+Q28+AF28+T28+W28+Z28+AC28+AF28</f>
        <v>0</v>
      </c>
      <c r="AM28" s="460" t="s">
        <v>3</v>
      </c>
      <c r="AN28" s="360">
        <f>G28+J28+M28+P28+S28+AH28+V28+Y28+AB28+AE28+AH28</f>
        <v>0</v>
      </c>
      <c r="AO28" s="358"/>
      <c r="AP28" s="360"/>
      <c r="AQ28" s="9"/>
      <c r="AR28" s="10"/>
      <c r="AS28" s="358"/>
      <c r="AT28" s="360"/>
      <c r="AU28" s="440"/>
      <c r="AV28" s="358"/>
      <c r="AW28" s="360"/>
      <c r="AY28" s="417"/>
    </row>
    <row r="29" spans="1:52" ht="9" hidden="1" customHeight="1">
      <c r="A29" s="477"/>
      <c r="B29" s="370"/>
      <c r="C29" s="505" t="e">
        <f>VLOOKUP(A29,WLIST,2,TRUE)&amp;"　"&amp;VLOOKUP(A29,WLIST,3,TRUE)</f>
        <v>#REF!</v>
      </c>
      <c r="D29" s="503" t="e">
        <f>VLOOKUP(A29,WLIST,4,TRUE)</f>
        <v>#REF!</v>
      </c>
      <c r="E29" s="358"/>
      <c r="F29" s="445"/>
      <c r="G29" s="360"/>
      <c r="H29" s="358"/>
      <c r="I29" s="445"/>
      <c r="J29" s="360"/>
      <c r="K29" s="358"/>
      <c r="L29" s="445"/>
      <c r="M29" s="360"/>
      <c r="N29" s="358"/>
      <c r="O29" s="445"/>
      <c r="P29" s="360"/>
      <c r="Q29" s="358"/>
      <c r="R29" s="460"/>
      <c r="S29" s="360"/>
      <c r="T29" s="358"/>
      <c r="U29" s="359"/>
      <c r="V29" s="360"/>
      <c r="W29" s="358"/>
      <c r="X29" s="359"/>
      <c r="Y29" s="360"/>
      <c r="Z29" s="358"/>
      <c r="AA29" s="359"/>
      <c r="AB29" s="360"/>
      <c r="AC29" s="358"/>
      <c r="AD29" s="359"/>
      <c r="AE29" s="360"/>
      <c r="AF29" s="358"/>
      <c r="AG29" s="359"/>
      <c r="AH29" s="360"/>
      <c r="AI29" s="358"/>
      <c r="AJ29" s="460"/>
      <c r="AK29" s="360"/>
      <c r="AL29" s="358"/>
      <c r="AM29" s="460"/>
      <c r="AN29" s="360"/>
      <c r="AO29" s="358"/>
      <c r="AP29" s="360"/>
      <c r="AQ29" s="9"/>
      <c r="AR29" s="10"/>
      <c r="AS29" s="358"/>
      <c r="AT29" s="360"/>
      <c r="AU29" s="440"/>
      <c r="AV29" s="358"/>
      <c r="AW29" s="360"/>
      <c r="AY29" s="416"/>
    </row>
    <row r="30" spans="1:52" ht="9" hidden="1" customHeight="1">
      <c r="A30" s="481"/>
      <c r="B30" s="371"/>
      <c r="C30" s="506"/>
      <c r="D30" s="476"/>
      <c r="E30" s="30"/>
      <c r="F30" s="31"/>
      <c r="G30" s="32"/>
      <c r="H30" s="30"/>
      <c r="I30" s="31"/>
      <c r="J30" s="32"/>
      <c r="K30" s="30"/>
      <c r="L30" s="31"/>
      <c r="M30" s="32"/>
      <c r="N30" s="30"/>
      <c r="O30" s="31"/>
      <c r="P30" s="32"/>
      <c r="Q30" s="30"/>
      <c r="R30" s="128"/>
      <c r="S30" s="32"/>
      <c r="T30" s="30"/>
      <c r="U30" s="31"/>
      <c r="V30" s="32"/>
      <c r="W30" s="30"/>
      <c r="X30" s="31"/>
      <c r="Y30" s="32"/>
      <c r="Z30" s="30"/>
      <c r="AA30" s="31"/>
      <c r="AB30" s="32"/>
      <c r="AC30" s="30"/>
      <c r="AD30" s="31"/>
      <c r="AE30" s="32"/>
      <c r="AF30" s="30"/>
      <c r="AG30" s="31"/>
      <c r="AH30" s="32"/>
      <c r="AI30" s="30"/>
      <c r="AJ30" s="31"/>
      <c r="AK30" s="32"/>
      <c r="AL30" s="355">
        <f>AL28-AN28</f>
        <v>0</v>
      </c>
      <c r="AM30" s="356"/>
      <c r="AN30" s="357"/>
      <c r="AO30" s="378"/>
      <c r="AP30" s="379"/>
      <c r="AQ30" s="9"/>
      <c r="AR30" s="10"/>
      <c r="AS30" s="378"/>
      <c r="AT30" s="379"/>
      <c r="AU30" s="440"/>
      <c r="AV30" s="378"/>
      <c r="AW30" s="379"/>
      <c r="AY30" s="417"/>
    </row>
    <row r="31" spans="1:52" ht="9" hidden="1" customHeight="1">
      <c r="A31" s="477"/>
      <c r="B31" s="369">
        <v>7</v>
      </c>
      <c r="C31" s="508" t="e">
        <f>VLOOKUP(A31,WLIST,3,TRUE)&amp;"　"&amp;VLOOKUP(A31,WLIST,4,TRUE)</f>
        <v>#REF!</v>
      </c>
      <c r="D31" s="458" t="e">
        <f>VLOOKUP(A31,WLIST,5,TRUE)</f>
        <v>#REF!</v>
      </c>
      <c r="E31" s="21">
        <f>IF(E32&gt;G32,1,0)</f>
        <v>0</v>
      </c>
      <c r="F31" s="22"/>
      <c r="G31" s="23">
        <f>IF(G32&gt;E32,1,0)</f>
        <v>0</v>
      </c>
      <c r="H31" s="21">
        <f>IF(H32&gt;J32,1,0)</f>
        <v>0</v>
      </c>
      <c r="I31" s="22"/>
      <c r="J31" s="23">
        <f>IF(J32&gt;H32,1,0)</f>
        <v>0</v>
      </c>
      <c r="K31" s="21">
        <f>IF(K32&gt;M32,1,0)</f>
        <v>0</v>
      </c>
      <c r="L31" s="22"/>
      <c r="M31" s="23">
        <f>IF(M32&gt;K32,1,0)</f>
        <v>0</v>
      </c>
      <c r="N31" s="21">
        <f>IF(N32&gt;P32,1,0)</f>
        <v>0</v>
      </c>
      <c r="O31" s="22"/>
      <c r="P31" s="23">
        <f>IF(P32&gt;N32,1,0)</f>
        <v>0</v>
      </c>
      <c r="Q31" s="21">
        <f>IF(Q32&gt;S32,1,0)</f>
        <v>0</v>
      </c>
      <c r="R31" s="127"/>
      <c r="S31" s="23">
        <f>IF(S32&gt;Q32,1,0)</f>
        <v>0</v>
      </c>
      <c r="T31" s="21">
        <f>IF(T32&gt;V32,1,0)</f>
        <v>0</v>
      </c>
      <c r="U31" s="22"/>
      <c r="V31" s="23">
        <f>IF(V32&gt;T32,1,0)</f>
        <v>0</v>
      </c>
      <c r="W31" s="21">
        <f>IF(W32&gt;Y32,1,0)</f>
        <v>0</v>
      </c>
      <c r="X31" s="22"/>
      <c r="Y31" s="23">
        <f>IF(Y32&gt;W32,1,0)</f>
        <v>0</v>
      </c>
      <c r="Z31" s="21">
        <f>IF(Z32&gt;AB32,1,0)</f>
        <v>0</v>
      </c>
      <c r="AA31" s="22"/>
      <c r="AB31" s="23">
        <f>IF(AB32&gt;Z32,1,0)</f>
        <v>0</v>
      </c>
      <c r="AC31" s="21">
        <f>IF(AC32&gt;AE32,1,0)</f>
        <v>0</v>
      </c>
      <c r="AD31" s="22"/>
      <c r="AE31" s="23">
        <f>IF(AE32&gt;AC32,1,0)</f>
        <v>0</v>
      </c>
      <c r="AF31" s="21">
        <f>IF(AF32&gt;AH32,1,0)</f>
        <v>0</v>
      </c>
      <c r="AG31" s="22"/>
      <c r="AH31" s="23">
        <f>IF(AH32&gt;AF32,1,0)</f>
        <v>0</v>
      </c>
      <c r="AI31" s="21"/>
      <c r="AJ31" s="22"/>
      <c r="AK31" s="23"/>
      <c r="AL31" s="21"/>
      <c r="AM31" s="22"/>
      <c r="AN31" s="23"/>
      <c r="AO31" s="376" t="e">
        <f>RANK(AV31,AV$7:AW$46)</f>
        <v>#DIV/0!</v>
      </c>
      <c r="AP31" s="377"/>
      <c r="AQ31" s="9"/>
      <c r="AR31" s="10"/>
      <c r="AS31" s="380"/>
      <c r="AT31" s="381"/>
      <c r="AU31" s="365"/>
      <c r="AV31" s="380"/>
      <c r="AW31" s="381"/>
      <c r="AY31" s="477"/>
    </row>
    <row r="32" spans="1:52" ht="9" hidden="1" customHeight="1">
      <c r="A32" s="478"/>
      <c r="B32" s="370"/>
      <c r="C32" s="507"/>
      <c r="D32" s="462"/>
      <c r="E32" s="358">
        <f>Y8</f>
        <v>0</v>
      </c>
      <c r="F32" s="359" t="s">
        <v>3</v>
      </c>
      <c r="G32" s="360">
        <f>W8</f>
        <v>0</v>
      </c>
      <c r="H32" s="358">
        <f>Y12</f>
        <v>0</v>
      </c>
      <c r="I32" s="359" t="s">
        <v>3</v>
      </c>
      <c r="J32" s="360">
        <f>W12</f>
        <v>0</v>
      </c>
      <c r="K32" s="358">
        <f>Y16</f>
        <v>0</v>
      </c>
      <c r="L32" s="359" t="s">
        <v>3</v>
      </c>
      <c r="M32" s="360">
        <f>W16</f>
        <v>0</v>
      </c>
      <c r="N32" s="358">
        <f>Y20</f>
        <v>0</v>
      </c>
      <c r="O32" s="359" t="s">
        <v>3</v>
      </c>
      <c r="P32" s="360">
        <f>W20</f>
        <v>0</v>
      </c>
      <c r="Q32" s="358">
        <f>Y24</f>
        <v>0</v>
      </c>
      <c r="R32" s="460" t="s">
        <v>3</v>
      </c>
      <c r="S32" s="360">
        <f>W24</f>
        <v>0</v>
      </c>
      <c r="T32" s="358">
        <f>Y28</f>
        <v>0</v>
      </c>
      <c r="U32" s="359" t="s">
        <v>3</v>
      </c>
      <c r="V32" s="360">
        <f>W28</f>
        <v>0</v>
      </c>
      <c r="W32" s="358"/>
      <c r="X32" s="359"/>
      <c r="Y32" s="360"/>
      <c r="Z32" s="358"/>
      <c r="AA32" s="359" t="s">
        <v>3</v>
      </c>
      <c r="AB32" s="360"/>
      <c r="AC32" s="358"/>
      <c r="AD32" s="359" t="s">
        <v>3</v>
      </c>
      <c r="AE32" s="360"/>
      <c r="AF32" s="358"/>
      <c r="AG32" s="359" t="s">
        <v>3</v>
      </c>
      <c r="AH32" s="360"/>
      <c r="AI32" s="358">
        <f>E31+H31+K31+N31+Q31+AF31+T31+W31+Z31+AC31</f>
        <v>0</v>
      </c>
      <c r="AJ32" s="359" t="s">
        <v>3</v>
      </c>
      <c r="AK32" s="360">
        <f>G31+J31+M31+P31+S31+AH31+V31+Y31+AB31+AE31</f>
        <v>0</v>
      </c>
      <c r="AL32" s="358">
        <f>E32+H32+K32+N32+Q32+AF32+T32+W32+Z32+AC32+AF32</f>
        <v>0</v>
      </c>
      <c r="AM32" s="359" t="s">
        <v>3</v>
      </c>
      <c r="AN32" s="360">
        <f>G32+J32+M32+P32+S32+AH32+V32+Y32+AB32+AE32+AH32</f>
        <v>0</v>
      </c>
      <c r="AO32" s="358"/>
      <c r="AP32" s="360"/>
      <c r="AQ32" s="9"/>
      <c r="AR32" s="10"/>
      <c r="AS32" s="382"/>
      <c r="AT32" s="383"/>
      <c r="AU32" s="365"/>
      <c r="AV32" s="382"/>
      <c r="AW32" s="383"/>
      <c r="AY32" s="478"/>
    </row>
    <row r="33" spans="1:51" ht="9" hidden="1" customHeight="1">
      <c r="A33" s="478"/>
      <c r="B33" s="370"/>
      <c r="C33" s="507"/>
      <c r="D33" s="462"/>
      <c r="E33" s="358"/>
      <c r="F33" s="359"/>
      <c r="G33" s="360"/>
      <c r="H33" s="358"/>
      <c r="I33" s="359"/>
      <c r="J33" s="360"/>
      <c r="K33" s="358"/>
      <c r="L33" s="359"/>
      <c r="M33" s="360"/>
      <c r="N33" s="358"/>
      <c r="O33" s="359"/>
      <c r="P33" s="360"/>
      <c r="Q33" s="358"/>
      <c r="R33" s="460"/>
      <c r="S33" s="360"/>
      <c r="T33" s="358"/>
      <c r="U33" s="359"/>
      <c r="V33" s="360"/>
      <c r="W33" s="358"/>
      <c r="X33" s="359"/>
      <c r="Y33" s="360"/>
      <c r="Z33" s="358"/>
      <c r="AA33" s="359"/>
      <c r="AB33" s="360"/>
      <c r="AC33" s="358"/>
      <c r="AD33" s="359"/>
      <c r="AE33" s="360"/>
      <c r="AF33" s="358"/>
      <c r="AG33" s="359"/>
      <c r="AH33" s="360"/>
      <c r="AI33" s="358"/>
      <c r="AJ33" s="359"/>
      <c r="AK33" s="360"/>
      <c r="AL33" s="358"/>
      <c r="AM33" s="359"/>
      <c r="AN33" s="360"/>
      <c r="AO33" s="358"/>
      <c r="AP33" s="360"/>
      <c r="AQ33" s="9"/>
      <c r="AR33" s="10"/>
      <c r="AS33" s="382"/>
      <c r="AT33" s="383"/>
      <c r="AU33" s="365"/>
      <c r="AV33" s="382"/>
      <c r="AW33" s="383"/>
      <c r="AY33" s="478"/>
    </row>
    <row r="34" spans="1:51" ht="9" hidden="1" customHeight="1">
      <c r="A34" s="481"/>
      <c r="B34" s="371"/>
      <c r="C34" s="509"/>
      <c r="D34" s="492"/>
      <c r="E34" s="30"/>
      <c r="F34" s="31"/>
      <c r="G34" s="32"/>
      <c r="H34" s="30"/>
      <c r="I34" s="31"/>
      <c r="J34" s="32"/>
      <c r="K34" s="30"/>
      <c r="L34" s="31"/>
      <c r="M34" s="32"/>
      <c r="N34" s="30"/>
      <c r="O34" s="31"/>
      <c r="P34" s="32"/>
      <c r="Q34" s="30"/>
      <c r="R34" s="128"/>
      <c r="S34" s="32"/>
      <c r="T34" s="30"/>
      <c r="U34" s="31"/>
      <c r="V34" s="32"/>
      <c r="W34" s="30"/>
      <c r="X34" s="31"/>
      <c r="Y34" s="32"/>
      <c r="Z34" s="30"/>
      <c r="AA34" s="31"/>
      <c r="AB34" s="32"/>
      <c r="AC34" s="30"/>
      <c r="AD34" s="31"/>
      <c r="AE34" s="32"/>
      <c r="AF34" s="30"/>
      <c r="AG34" s="31"/>
      <c r="AH34" s="32"/>
      <c r="AI34" s="30"/>
      <c r="AJ34" s="31"/>
      <c r="AK34" s="32"/>
      <c r="AL34" s="355">
        <f>AL32-AN32</f>
        <v>0</v>
      </c>
      <c r="AM34" s="356"/>
      <c r="AN34" s="357"/>
      <c r="AO34" s="378"/>
      <c r="AP34" s="379"/>
      <c r="AQ34" s="9"/>
      <c r="AR34" s="10"/>
      <c r="AS34" s="384"/>
      <c r="AT34" s="385"/>
      <c r="AU34" s="365"/>
      <c r="AV34" s="384"/>
      <c r="AW34" s="385"/>
      <c r="AY34" s="481"/>
    </row>
    <row r="35" spans="1:51" ht="9" hidden="1" customHeight="1">
      <c r="A35" s="416"/>
      <c r="B35" s="369">
        <v>8</v>
      </c>
      <c r="C35" s="508" t="e">
        <f>VLOOKUP(A35,WLIST,3,TRUE)&amp;"　"&amp;VLOOKUP(A35,WLIST,4,TRUE)</f>
        <v>#REF!</v>
      </c>
      <c r="D35" s="458" t="e">
        <f>VLOOKUP(A35,WLIST,5,TRUE)</f>
        <v>#REF!</v>
      </c>
      <c r="E35" s="21">
        <f>IF(E36&gt;G36,1,0)</f>
        <v>0</v>
      </c>
      <c r="F35" s="22"/>
      <c r="G35" s="23">
        <f>IF(G36&gt;E36,1,0)</f>
        <v>0</v>
      </c>
      <c r="H35" s="21">
        <f>IF(H36&gt;J36,1,0)</f>
        <v>0</v>
      </c>
      <c r="I35" s="22"/>
      <c r="J35" s="23">
        <f>IF(J36&gt;H36,1,0)</f>
        <v>0</v>
      </c>
      <c r="K35" s="21">
        <f>IF(K36&gt;M36,1,0)</f>
        <v>0</v>
      </c>
      <c r="L35" s="22"/>
      <c r="M35" s="23">
        <f>IF(M36&gt;K36,1,0)</f>
        <v>0</v>
      </c>
      <c r="N35" s="21">
        <f>IF(N36&gt;P36,1,0)</f>
        <v>0</v>
      </c>
      <c r="O35" s="22"/>
      <c r="P35" s="23">
        <f>IF(P36&gt;N36,1,0)</f>
        <v>0</v>
      </c>
      <c r="Q35" s="21">
        <f>IF(Q36&gt;S36,1,0)</f>
        <v>0</v>
      </c>
      <c r="R35" s="127"/>
      <c r="S35" s="23">
        <f>IF(S36&gt;Q36,1,0)</f>
        <v>0</v>
      </c>
      <c r="T35" s="21">
        <f>IF(T36&gt;V36,1,0)</f>
        <v>0</v>
      </c>
      <c r="U35" s="22"/>
      <c r="V35" s="23">
        <f>IF(V36&gt;T36,1,0)</f>
        <v>0</v>
      </c>
      <c r="W35" s="21">
        <f>IF(W36&gt;Y36,1,0)</f>
        <v>0</v>
      </c>
      <c r="X35" s="22"/>
      <c r="Y35" s="23">
        <f>IF(Y36&gt;W36,1,0)</f>
        <v>0</v>
      </c>
      <c r="Z35" s="21">
        <f>IF(Z36&gt;AB36,1,0)</f>
        <v>0</v>
      </c>
      <c r="AA35" s="22"/>
      <c r="AB35" s="23">
        <f>IF(AB36&gt;Z36,1,0)</f>
        <v>0</v>
      </c>
      <c r="AC35" s="21">
        <f>IF(AC36&gt;AE36,1,0)</f>
        <v>0</v>
      </c>
      <c r="AD35" s="22"/>
      <c r="AE35" s="23">
        <f>IF(AE36&gt;AC36,1,0)</f>
        <v>0</v>
      </c>
      <c r="AF35" s="21">
        <f>IF(AF36&gt;AH36,1,0)</f>
        <v>0</v>
      </c>
      <c r="AG35" s="22"/>
      <c r="AH35" s="23">
        <f>IF(AH36&gt;AF36,1,0)</f>
        <v>0</v>
      </c>
      <c r="AI35" s="21"/>
      <c r="AJ35" s="22"/>
      <c r="AK35" s="23"/>
      <c r="AL35" s="24"/>
      <c r="AM35" s="25"/>
      <c r="AN35" s="26"/>
      <c r="AO35" s="376"/>
      <c r="AP35" s="377"/>
      <c r="AQ35" s="9"/>
      <c r="AR35" s="10"/>
      <c r="AS35" s="380"/>
      <c r="AT35" s="381"/>
      <c r="AU35" s="365"/>
      <c r="AV35" s="380"/>
      <c r="AW35" s="381"/>
      <c r="AY35" s="416"/>
    </row>
    <row r="36" spans="1:51" ht="9" hidden="1" customHeight="1">
      <c r="A36" s="417"/>
      <c r="B36" s="370"/>
      <c r="C36" s="507"/>
      <c r="D36" s="462"/>
      <c r="E36" s="358">
        <f>AB8</f>
        <v>0</v>
      </c>
      <c r="F36" s="359" t="s">
        <v>3</v>
      </c>
      <c r="G36" s="360">
        <f>Z8</f>
        <v>0</v>
      </c>
      <c r="H36" s="358">
        <f>AB12</f>
        <v>0</v>
      </c>
      <c r="I36" s="359" t="s">
        <v>3</v>
      </c>
      <c r="J36" s="360">
        <f>Z12</f>
        <v>0</v>
      </c>
      <c r="K36" s="358">
        <f>AB16</f>
        <v>0</v>
      </c>
      <c r="L36" s="359" t="s">
        <v>3</v>
      </c>
      <c r="M36" s="360">
        <f>Z16</f>
        <v>0</v>
      </c>
      <c r="N36" s="358">
        <f>AB20</f>
        <v>0</v>
      </c>
      <c r="O36" s="359" t="s">
        <v>3</v>
      </c>
      <c r="P36" s="360">
        <f>Z20</f>
        <v>0</v>
      </c>
      <c r="Q36" s="358">
        <f>AB24</f>
        <v>0</v>
      </c>
      <c r="R36" s="460" t="s">
        <v>3</v>
      </c>
      <c r="S36" s="360">
        <f>Z24</f>
        <v>0</v>
      </c>
      <c r="T36" s="358">
        <f>AB28</f>
        <v>0</v>
      </c>
      <c r="U36" s="359" t="s">
        <v>3</v>
      </c>
      <c r="V36" s="360">
        <f>Z28</f>
        <v>0</v>
      </c>
      <c r="W36" s="358">
        <f>AB32</f>
        <v>0</v>
      </c>
      <c r="X36" s="359" t="s">
        <v>3</v>
      </c>
      <c r="Y36" s="360">
        <f>Z32</f>
        <v>0</v>
      </c>
      <c r="Z36" s="358"/>
      <c r="AA36" s="359"/>
      <c r="AB36" s="360"/>
      <c r="AC36" s="358"/>
      <c r="AD36" s="359" t="s">
        <v>3</v>
      </c>
      <c r="AE36" s="360"/>
      <c r="AF36" s="358"/>
      <c r="AG36" s="359" t="s">
        <v>3</v>
      </c>
      <c r="AH36" s="360"/>
      <c r="AI36" s="358">
        <f>E35+H35+K35+N35+Q35+AF35+T35+W35+Z35+AC35</f>
        <v>0</v>
      </c>
      <c r="AJ36" s="359" t="s">
        <v>3</v>
      </c>
      <c r="AK36" s="360">
        <f>G35+J35+M35+P35+S35+AH35+V35+Y35+AB35+AE35</f>
        <v>0</v>
      </c>
      <c r="AL36" s="358">
        <f>E36+H36+K36+N36+Q36+AF36+T36+W36+Z36+AC36+AF36</f>
        <v>0</v>
      </c>
      <c r="AM36" s="359" t="s">
        <v>3</v>
      </c>
      <c r="AN36" s="360">
        <f>G36+J36+M36+P36+S36+AH36+V36+Y36+AB36+AE36+AH36</f>
        <v>0</v>
      </c>
      <c r="AO36" s="358"/>
      <c r="AP36" s="360"/>
      <c r="AQ36" s="9"/>
      <c r="AR36" s="10"/>
      <c r="AS36" s="382"/>
      <c r="AT36" s="383"/>
      <c r="AU36" s="365"/>
      <c r="AV36" s="382"/>
      <c r="AW36" s="383"/>
      <c r="AY36" s="417"/>
    </row>
    <row r="37" spans="1:51" ht="9" hidden="1" customHeight="1">
      <c r="A37" s="417"/>
      <c r="B37" s="370"/>
      <c r="C37" s="507"/>
      <c r="D37" s="462"/>
      <c r="E37" s="358"/>
      <c r="F37" s="359"/>
      <c r="G37" s="360"/>
      <c r="H37" s="358"/>
      <c r="I37" s="359"/>
      <c r="J37" s="360"/>
      <c r="K37" s="358"/>
      <c r="L37" s="359"/>
      <c r="M37" s="360"/>
      <c r="N37" s="358"/>
      <c r="O37" s="359"/>
      <c r="P37" s="360"/>
      <c r="Q37" s="358"/>
      <c r="R37" s="460"/>
      <c r="S37" s="360"/>
      <c r="T37" s="358"/>
      <c r="U37" s="359"/>
      <c r="V37" s="360"/>
      <c r="W37" s="358"/>
      <c r="X37" s="359"/>
      <c r="Y37" s="360"/>
      <c r="Z37" s="358"/>
      <c r="AA37" s="359"/>
      <c r="AB37" s="360"/>
      <c r="AC37" s="358"/>
      <c r="AD37" s="359"/>
      <c r="AE37" s="360"/>
      <c r="AF37" s="358"/>
      <c r="AG37" s="359"/>
      <c r="AH37" s="360"/>
      <c r="AI37" s="358"/>
      <c r="AJ37" s="359"/>
      <c r="AK37" s="360"/>
      <c r="AL37" s="358"/>
      <c r="AM37" s="359"/>
      <c r="AN37" s="360"/>
      <c r="AO37" s="358"/>
      <c r="AP37" s="360"/>
      <c r="AQ37" s="9"/>
      <c r="AR37" s="10"/>
      <c r="AS37" s="382"/>
      <c r="AT37" s="383"/>
      <c r="AU37" s="365"/>
      <c r="AV37" s="382"/>
      <c r="AW37" s="383"/>
      <c r="AY37" s="417"/>
    </row>
    <row r="38" spans="1:51" ht="9" hidden="1" customHeight="1">
      <c r="A38" s="418"/>
      <c r="B38" s="371"/>
      <c r="C38" s="509"/>
      <c r="D38" s="492"/>
      <c r="E38" s="27"/>
      <c r="F38" s="28"/>
      <c r="G38" s="29"/>
      <c r="H38" s="27"/>
      <c r="I38" s="28"/>
      <c r="J38" s="29"/>
      <c r="K38" s="27"/>
      <c r="L38" s="28"/>
      <c r="M38" s="29"/>
      <c r="N38" s="27"/>
      <c r="O38" s="28"/>
      <c r="P38" s="29"/>
      <c r="Q38" s="27"/>
      <c r="R38" s="128"/>
      <c r="S38" s="29"/>
      <c r="T38" s="27"/>
      <c r="U38" s="28"/>
      <c r="V38" s="29"/>
      <c r="W38" s="30"/>
      <c r="X38" s="31"/>
      <c r="Y38" s="32"/>
      <c r="Z38" s="27"/>
      <c r="AA38" s="31"/>
      <c r="AB38" s="29"/>
      <c r="AC38" s="27"/>
      <c r="AD38" s="28"/>
      <c r="AE38" s="29"/>
      <c r="AF38" s="27"/>
      <c r="AG38" s="28"/>
      <c r="AH38" s="29"/>
      <c r="AI38" s="27"/>
      <c r="AJ38" s="28"/>
      <c r="AK38" s="29"/>
      <c r="AL38" s="366">
        <f>AL36-AN36</f>
        <v>0</v>
      </c>
      <c r="AM38" s="367"/>
      <c r="AN38" s="368"/>
      <c r="AO38" s="378"/>
      <c r="AP38" s="379"/>
      <c r="AQ38" s="9"/>
      <c r="AR38" s="10"/>
      <c r="AS38" s="384"/>
      <c r="AT38" s="385"/>
      <c r="AU38" s="365"/>
      <c r="AV38" s="384"/>
      <c r="AW38" s="385"/>
      <c r="AY38" s="418"/>
    </row>
    <row r="39" spans="1:51" ht="9" hidden="1" customHeight="1">
      <c r="A39" s="416"/>
      <c r="B39" s="392">
        <v>9</v>
      </c>
      <c r="C39" s="508" t="e">
        <f>VLOOKUP(A39,WLIST,3,TRUE)&amp;"　"&amp;VLOOKUP(A39,WLIST,4,TRUE)</f>
        <v>#REF!</v>
      </c>
      <c r="D39" s="458" t="e">
        <f>VLOOKUP(A39,WLIST,5,TRUE)</f>
        <v>#REF!</v>
      </c>
      <c r="E39" s="21">
        <f>IF(E40&gt;G40,1,0)</f>
        <v>0</v>
      </c>
      <c r="F39" s="22"/>
      <c r="G39" s="23">
        <f>IF(G40&gt;E40,1,0)</f>
        <v>0</v>
      </c>
      <c r="H39" s="21">
        <f>IF(H40&gt;J40,1,0)</f>
        <v>0</v>
      </c>
      <c r="I39" s="22"/>
      <c r="J39" s="23">
        <f>IF(J40&gt;H40,1,0)</f>
        <v>0</v>
      </c>
      <c r="K39" s="21">
        <f>IF(K40&gt;M40,1,0)</f>
        <v>0</v>
      </c>
      <c r="L39" s="22"/>
      <c r="M39" s="23">
        <f>IF(M40&gt;K40,1,0)</f>
        <v>0</v>
      </c>
      <c r="N39" s="21">
        <f>IF(N40&gt;P40,1,0)</f>
        <v>0</v>
      </c>
      <c r="O39" s="22"/>
      <c r="P39" s="23">
        <f>IF(P40&gt;N40,1,0)</f>
        <v>0</v>
      </c>
      <c r="Q39" s="21">
        <f>IF(Q40&gt;S40,1,0)</f>
        <v>0</v>
      </c>
      <c r="R39" s="127"/>
      <c r="S39" s="23">
        <f>IF(S40&gt;Q40,1,0)</f>
        <v>0</v>
      </c>
      <c r="T39" s="21">
        <f>IF(T40&gt;V40,1,0)</f>
        <v>0</v>
      </c>
      <c r="U39" s="22"/>
      <c r="V39" s="23">
        <f>IF(V40&gt;T40,1,0)</f>
        <v>0</v>
      </c>
      <c r="W39" s="21">
        <f>IF(W40&gt;Y40,1,0)</f>
        <v>0</v>
      </c>
      <c r="X39" s="22"/>
      <c r="Y39" s="23">
        <f>IF(Y40&gt;W40,1,0)</f>
        <v>0</v>
      </c>
      <c r="Z39" s="21">
        <f>IF(Z40&gt;AB40,1,0)</f>
        <v>0</v>
      </c>
      <c r="AA39" s="22"/>
      <c r="AB39" s="23">
        <f>IF(AB40&gt;Z40,1,0)</f>
        <v>0</v>
      </c>
      <c r="AC39" s="21">
        <f>IF(AC40&gt;AE40,1,0)</f>
        <v>0</v>
      </c>
      <c r="AD39" s="22"/>
      <c r="AE39" s="23">
        <f>IF(AE40&gt;AC40,1,0)</f>
        <v>0</v>
      </c>
      <c r="AF39" s="21">
        <f>IF(AF40&gt;AH40,1,0)</f>
        <v>0</v>
      </c>
      <c r="AG39" s="22"/>
      <c r="AH39" s="23">
        <f>IF(AH40&gt;AF40,1,0)</f>
        <v>0</v>
      </c>
      <c r="AI39" s="21"/>
      <c r="AJ39" s="22"/>
      <c r="AK39" s="23"/>
      <c r="AL39" s="24"/>
      <c r="AM39" s="25"/>
      <c r="AN39" s="26"/>
      <c r="AO39" s="376"/>
      <c r="AP39" s="377"/>
      <c r="AQ39" s="9"/>
      <c r="AR39" s="10"/>
      <c r="AS39" s="380"/>
      <c r="AT39" s="381"/>
      <c r="AU39" s="365"/>
      <c r="AV39" s="380"/>
      <c r="AW39" s="381"/>
      <c r="AY39" s="416"/>
    </row>
    <row r="40" spans="1:51" ht="9" hidden="1" customHeight="1">
      <c r="A40" s="417"/>
      <c r="B40" s="393"/>
      <c r="C40" s="507"/>
      <c r="D40" s="462"/>
      <c r="E40" s="382">
        <f>AE8</f>
        <v>0</v>
      </c>
      <c r="F40" s="387" t="s">
        <v>3</v>
      </c>
      <c r="G40" s="383">
        <f>AC8</f>
        <v>0</v>
      </c>
      <c r="H40" s="382">
        <f>AE12</f>
        <v>0</v>
      </c>
      <c r="I40" s="387" t="s">
        <v>3</v>
      </c>
      <c r="J40" s="383">
        <f>AC12</f>
        <v>0</v>
      </c>
      <c r="K40" s="382">
        <f>AE16</f>
        <v>0</v>
      </c>
      <c r="L40" s="387" t="s">
        <v>3</v>
      </c>
      <c r="M40" s="383">
        <f>AC16</f>
        <v>0</v>
      </c>
      <c r="N40" s="382">
        <f>AE20</f>
        <v>0</v>
      </c>
      <c r="O40" s="387" t="s">
        <v>3</v>
      </c>
      <c r="P40" s="383">
        <f>AC20</f>
        <v>0</v>
      </c>
      <c r="Q40" s="382">
        <f>AE24</f>
        <v>0</v>
      </c>
      <c r="R40" s="460" t="s">
        <v>3</v>
      </c>
      <c r="S40" s="383">
        <f>AC24</f>
        <v>0</v>
      </c>
      <c r="T40" s="382">
        <f>AE28</f>
        <v>0</v>
      </c>
      <c r="U40" s="387" t="s">
        <v>3</v>
      </c>
      <c r="V40" s="383">
        <f>AC28</f>
        <v>0</v>
      </c>
      <c r="W40" s="358">
        <f>AE32</f>
        <v>0</v>
      </c>
      <c r="X40" s="359" t="s">
        <v>3</v>
      </c>
      <c r="Y40" s="360">
        <f>AC32</f>
        <v>0</v>
      </c>
      <c r="Z40" s="382">
        <f>AE36</f>
        <v>0</v>
      </c>
      <c r="AA40" s="359" t="s">
        <v>3</v>
      </c>
      <c r="AB40" s="383">
        <f>AC36</f>
        <v>0</v>
      </c>
      <c r="AC40" s="382"/>
      <c r="AD40" s="387"/>
      <c r="AE40" s="383"/>
      <c r="AF40" s="382"/>
      <c r="AG40" s="387" t="s">
        <v>3</v>
      </c>
      <c r="AH40" s="383"/>
      <c r="AI40" s="382">
        <f>E39+H39+K39+N39+Q39+AF39+T39+W39+Z39+AC39</f>
        <v>0</v>
      </c>
      <c r="AJ40" s="387" t="s">
        <v>3</v>
      </c>
      <c r="AK40" s="383">
        <f>G39+J39+M39+P39+S39+AH39+V39+Y39+AB39+AE39</f>
        <v>0</v>
      </c>
      <c r="AL40" s="382">
        <f>E40+H40+K40+N40+Q40+AF40+T40+W40+Z40+AC40+AF40</f>
        <v>0</v>
      </c>
      <c r="AM40" s="387" t="s">
        <v>3</v>
      </c>
      <c r="AN40" s="383">
        <f>G40+J40+M40+P40+S40+AH40+V40+Y40+AB40+AE40+AH40</f>
        <v>0</v>
      </c>
      <c r="AO40" s="358"/>
      <c r="AP40" s="360"/>
      <c r="AQ40" s="9"/>
      <c r="AR40" s="10"/>
      <c r="AS40" s="382"/>
      <c r="AT40" s="383"/>
      <c r="AU40" s="365"/>
      <c r="AV40" s="382"/>
      <c r="AW40" s="383"/>
      <c r="AY40" s="417"/>
    </row>
    <row r="41" spans="1:51" ht="9" hidden="1" customHeight="1">
      <c r="A41" s="417"/>
      <c r="B41" s="393"/>
      <c r="C41" s="507"/>
      <c r="D41" s="462"/>
      <c r="E41" s="382"/>
      <c r="F41" s="387"/>
      <c r="G41" s="383"/>
      <c r="H41" s="382"/>
      <c r="I41" s="387"/>
      <c r="J41" s="383"/>
      <c r="K41" s="382"/>
      <c r="L41" s="387"/>
      <c r="M41" s="383"/>
      <c r="N41" s="382"/>
      <c r="O41" s="387"/>
      <c r="P41" s="383"/>
      <c r="Q41" s="382"/>
      <c r="R41" s="460"/>
      <c r="S41" s="383"/>
      <c r="T41" s="382"/>
      <c r="U41" s="387"/>
      <c r="V41" s="383"/>
      <c r="W41" s="358"/>
      <c r="X41" s="359"/>
      <c r="Y41" s="360"/>
      <c r="Z41" s="382"/>
      <c r="AA41" s="359"/>
      <c r="AB41" s="383"/>
      <c r="AC41" s="382"/>
      <c r="AD41" s="387"/>
      <c r="AE41" s="383"/>
      <c r="AF41" s="382"/>
      <c r="AG41" s="387"/>
      <c r="AH41" s="383"/>
      <c r="AI41" s="382"/>
      <c r="AJ41" s="387"/>
      <c r="AK41" s="383"/>
      <c r="AL41" s="382"/>
      <c r="AM41" s="387"/>
      <c r="AN41" s="383"/>
      <c r="AO41" s="358"/>
      <c r="AP41" s="360"/>
      <c r="AQ41" s="9"/>
      <c r="AR41" s="10"/>
      <c r="AS41" s="382"/>
      <c r="AT41" s="383"/>
      <c r="AU41" s="365"/>
      <c r="AV41" s="382"/>
      <c r="AW41" s="383"/>
      <c r="AY41" s="417"/>
    </row>
    <row r="42" spans="1:51" ht="9" hidden="1" customHeight="1">
      <c r="A42" s="418"/>
      <c r="B42" s="394"/>
      <c r="C42" s="509"/>
      <c r="D42" s="492"/>
      <c r="E42" s="27"/>
      <c r="F42" s="28"/>
      <c r="G42" s="29"/>
      <c r="H42" s="27"/>
      <c r="I42" s="28"/>
      <c r="J42" s="29"/>
      <c r="K42" s="27"/>
      <c r="L42" s="28"/>
      <c r="M42" s="29"/>
      <c r="N42" s="27"/>
      <c r="O42" s="28"/>
      <c r="P42" s="29"/>
      <c r="Q42" s="27"/>
      <c r="R42" s="128"/>
      <c r="S42" s="29"/>
      <c r="T42" s="27"/>
      <c r="U42" s="28"/>
      <c r="V42" s="29"/>
      <c r="W42" s="30"/>
      <c r="X42" s="31"/>
      <c r="Y42" s="32"/>
      <c r="Z42" s="27"/>
      <c r="AA42" s="31"/>
      <c r="AB42" s="29"/>
      <c r="AC42" s="27"/>
      <c r="AD42" s="28"/>
      <c r="AE42" s="29"/>
      <c r="AF42" s="27"/>
      <c r="AG42" s="28"/>
      <c r="AH42" s="29"/>
      <c r="AI42" s="27"/>
      <c r="AJ42" s="28"/>
      <c r="AK42" s="29"/>
      <c r="AL42" s="366">
        <f>AL40-AN40</f>
        <v>0</v>
      </c>
      <c r="AM42" s="367"/>
      <c r="AN42" s="368"/>
      <c r="AO42" s="378"/>
      <c r="AP42" s="379"/>
      <c r="AQ42" s="9"/>
      <c r="AR42" s="10"/>
      <c r="AS42" s="384"/>
      <c r="AT42" s="385"/>
      <c r="AU42" s="365"/>
      <c r="AV42" s="384"/>
      <c r="AW42" s="385"/>
      <c r="AY42" s="418"/>
    </row>
    <row r="43" spans="1:51" ht="9" hidden="1" customHeight="1">
      <c r="A43" s="416"/>
      <c r="B43" s="392">
        <v>10</v>
      </c>
      <c r="C43" s="508" t="e">
        <f>VLOOKUP(A43,WLIST,3,TRUE)&amp;"　"&amp;VLOOKUP(A43,WLIST,4,TRUE)</f>
        <v>#REF!</v>
      </c>
      <c r="D43" s="458" t="e">
        <f>VLOOKUP(A43,WLIST,5,TRUE)</f>
        <v>#REF!</v>
      </c>
      <c r="E43" s="21">
        <f>IF(E44&gt;G44,1,0)</f>
        <v>0</v>
      </c>
      <c r="F43" s="22"/>
      <c r="G43" s="23">
        <f>IF(G44&gt;E44,1,0)</f>
        <v>0</v>
      </c>
      <c r="H43" s="21">
        <f>IF(H44&gt;J44,1,0)</f>
        <v>0</v>
      </c>
      <c r="I43" s="22"/>
      <c r="J43" s="23">
        <f>IF(J44&gt;H44,1,0)</f>
        <v>0</v>
      </c>
      <c r="K43" s="21">
        <f>IF(K44&gt;M44,1,0)</f>
        <v>0</v>
      </c>
      <c r="L43" s="22"/>
      <c r="M43" s="23">
        <f>IF(M44&gt;K44,1,0)</f>
        <v>0</v>
      </c>
      <c r="N43" s="21">
        <f>IF(N44&gt;P44,1,0)</f>
        <v>0</v>
      </c>
      <c r="O43" s="22"/>
      <c r="P43" s="23">
        <f>IF(P44&gt;N44,1,0)</f>
        <v>0</v>
      </c>
      <c r="Q43" s="21">
        <f>IF(Q44&gt;S44,1,0)</f>
        <v>0</v>
      </c>
      <c r="R43" s="127"/>
      <c r="S43" s="23">
        <f>IF(S44&gt;Q44,1,0)</f>
        <v>0</v>
      </c>
      <c r="T43" s="21">
        <f>IF(T44&gt;V44,1,0)</f>
        <v>0</v>
      </c>
      <c r="U43" s="22"/>
      <c r="V43" s="23">
        <f>IF(V44&gt;T44,1,0)</f>
        <v>0</v>
      </c>
      <c r="W43" s="21">
        <f>IF(W44&gt;Y44,1,0)</f>
        <v>0</v>
      </c>
      <c r="X43" s="22"/>
      <c r="Y43" s="23">
        <f>IF(Y44&gt;W44,1,0)</f>
        <v>0</v>
      </c>
      <c r="Z43" s="21">
        <f>IF(Z44&gt;AB44,1,0)</f>
        <v>0</v>
      </c>
      <c r="AA43" s="22"/>
      <c r="AB43" s="23">
        <f>IF(AB44&gt;Z44,1,0)</f>
        <v>0</v>
      </c>
      <c r="AC43" s="21">
        <f>IF(AC44&gt;AE44,1,0)</f>
        <v>0</v>
      </c>
      <c r="AD43" s="22"/>
      <c r="AE43" s="23">
        <f>IF(AE44&gt;AC44,1,0)</f>
        <v>0</v>
      </c>
      <c r="AF43" s="21">
        <f>IF(AF44&gt;AH44,1,0)</f>
        <v>0</v>
      </c>
      <c r="AG43" s="22"/>
      <c r="AH43" s="23">
        <f>IF(AH44&gt;AF44,1,0)</f>
        <v>0</v>
      </c>
      <c r="AI43" s="21"/>
      <c r="AJ43" s="22"/>
      <c r="AK43" s="23"/>
      <c r="AL43" s="24"/>
      <c r="AM43" s="25"/>
      <c r="AN43" s="26"/>
      <c r="AO43" s="380"/>
      <c r="AP43" s="381"/>
      <c r="AQ43" s="9"/>
      <c r="AR43" s="10"/>
      <c r="AS43" s="380"/>
      <c r="AT43" s="381"/>
      <c r="AU43" s="365"/>
      <c r="AV43" s="380"/>
      <c r="AW43" s="381"/>
      <c r="AY43" s="416"/>
    </row>
    <row r="44" spans="1:51" ht="9" hidden="1" customHeight="1">
      <c r="A44" s="417"/>
      <c r="B44" s="393"/>
      <c r="C44" s="507"/>
      <c r="D44" s="462"/>
      <c r="E44" s="382">
        <f>AH8</f>
        <v>0</v>
      </c>
      <c r="F44" s="387" t="s">
        <v>3</v>
      </c>
      <c r="G44" s="383">
        <f>AF8</f>
        <v>0</v>
      </c>
      <c r="H44" s="382">
        <f>AH12</f>
        <v>0</v>
      </c>
      <c r="I44" s="387" t="s">
        <v>3</v>
      </c>
      <c r="J44" s="383">
        <f>AF12</f>
        <v>0</v>
      </c>
      <c r="K44" s="382">
        <f>AH16</f>
        <v>0</v>
      </c>
      <c r="L44" s="387" t="s">
        <v>3</v>
      </c>
      <c r="M44" s="383">
        <f>AF16</f>
        <v>0</v>
      </c>
      <c r="N44" s="382">
        <f>AH20</f>
        <v>0</v>
      </c>
      <c r="O44" s="387" t="s">
        <v>3</v>
      </c>
      <c r="P44" s="383">
        <f>AF20</f>
        <v>0</v>
      </c>
      <c r="Q44" s="382">
        <f>AH24</f>
        <v>0</v>
      </c>
      <c r="R44" s="460" t="s">
        <v>3</v>
      </c>
      <c r="S44" s="383">
        <f>AF40</f>
        <v>0</v>
      </c>
      <c r="T44" s="382">
        <f>AH28</f>
        <v>0</v>
      </c>
      <c r="U44" s="387" t="s">
        <v>3</v>
      </c>
      <c r="V44" s="383">
        <f>AF28</f>
        <v>0</v>
      </c>
      <c r="W44" s="358">
        <f>AH32</f>
        <v>0</v>
      </c>
      <c r="X44" s="359" t="s">
        <v>3</v>
      </c>
      <c r="Y44" s="360">
        <f>AF32</f>
        <v>0</v>
      </c>
      <c r="Z44" s="382">
        <f>AH36</f>
        <v>0</v>
      </c>
      <c r="AA44" s="359" t="s">
        <v>3</v>
      </c>
      <c r="AB44" s="383">
        <f>AF36</f>
        <v>0</v>
      </c>
      <c r="AC44" s="382">
        <f>AH40</f>
        <v>0</v>
      </c>
      <c r="AD44" s="387" t="s">
        <v>3</v>
      </c>
      <c r="AE44" s="383">
        <f>AF40</f>
        <v>0</v>
      </c>
      <c r="AF44" s="382"/>
      <c r="AG44" s="387"/>
      <c r="AH44" s="383"/>
      <c r="AI44" s="382">
        <f>E43+H43+K43+N43+Q43+AF43+T43+W43+Z43+AC43</f>
        <v>0</v>
      </c>
      <c r="AJ44" s="387" t="s">
        <v>3</v>
      </c>
      <c r="AK44" s="383">
        <f>G43+J43+M43+P43+S43+AH43+V43+Y43+AB43+AE43</f>
        <v>0</v>
      </c>
      <c r="AL44" s="382">
        <f>E44+H44+K44+N44+Q44+AF44+T44+W44+Z44+AC44+AF44</f>
        <v>0</v>
      </c>
      <c r="AM44" s="387" t="s">
        <v>3</v>
      </c>
      <c r="AN44" s="383">
        <f>G44+J44+M44+P44+S44+AH44+V44+Y44+AB44+AE44+AH44</f>
        <v>0</v>
      </c>
      <c r="AO44" s="382"/>
      <c r="AP44" s="383"/>
      <c r="AQ44" s="9"/>
      <c r="AR44" s="10"/>
      <c r="AS44" s="382"/>
      <c r="AT44" s="383"/>
      <c r="AU44" s="365"/>
      <c r="AV44" s="382"/>
      <c r="AW44" s="383"/>
      <c r="AY44" s="417"/>
    </row>
    <row r="45" spans="1:51" ht="9" hidden="1" customHeight="1">
      <c r="A45" s="417"/>
      <c r="B45" s="393"/>
      <c r="C45" s="507"/>
      <c r="D45" s="462"/>
      <c r="E45" s="382"/>
      <c r="F45" s="387"/>
      <c r="G45" s="383"/>
      <c r="H45" s="382"/>
      <c r="I45" s="387"/>
      <c r="J45" s="383"/>
      <c r="K45" s="382"/>
      <c r="L45" s="387"/>
      <c r="M45" s="383"/>
      <c r="N45" s="382"/>
      <c r="O45" s="387"/>
      <c r="P45" s="383"/>
      <c r="Q45" s="382"/>
      <c r="R45" s="460"/>
      <c r="S45" s="383"/>
      <c r="T45" s="382"/>
      <c r="U45" s="387"/>
      <c r="V45" s="383"/>
      <c r="W45" s="358"/>
      <c r="X45" s="359"/>
      <c r="Y45" s="360"/>
      <c r="Z45" s="382"/>
      <c r="AA45" s="359"/>
      <c r="AB45" s="383"/>
      <c r="AC45" s="382"/>
      <c r="AD45" s="387"/>
      <c r="AE45" s="383"/>
      <c r="AF45" s="382"/>
      <c r="AG45" s="387"/>
      <c r="AH45" s="383"/>
      <c r="AI45" s="382"/>
      <c r="AJ45" s="387"/>
      <c r="AK45" s="383"/>
      <c r="AL45" s="382"/>
      <c r="AM45" s="387"/>
      <c r="AN45" s="383"/>
      <c r="AO45" s="382"/>
      <c r="AP45" s="383"/>
      <c r="AQ45" s="9"/>
      <c r="AR45" s="10"/>
      <c r="AS45" s="382"/>
      <c r="AT45" s="383"/>
      <c r="AU45" s="365"/>
      <c r="AV45" s="382"/>
      <c r="AW45" s="383"/>
      <c r="AY45" s="417"/>
    </row>
    <row r="46" spans="1:51" ht="9" hidden="1" customHeight="1">
      <c r="A46" s="418"/>
      <c r="B46" s="394"/>
      <c r="C46" s="509"/>
      <c r="D46" s="492"/>
      <c r="E46" s="27"/>
      <c r="F46" s="28"/>
      <c r="G46" s="29"/>
      <c r="H46" s="27"/>
      <c r="I46" s="28"/>
      <c r="J46" s="29"/>
      <c r="K46" s="27"/>
      <c r="L46" s="28"/>
      <c r="M46" s="29"/>
      <c r="N46" s="27"/>
      <c r="O46" s="28"/>
      <c r="P46" s="29"/>
      <c r="Q46" s="27"/>
      <c r="R46" s="128"/>
      <c r="S46" s="29"/>
      <c r="T46" s="27"/>
      <c r="U46" s="28"/>
      <c r="V46" s="29"/>
      <c r="W46" s="30"/>
      <c r="X46" s="31"/>
      <c r="Y46" s="32"/>
      <c r="Z46" s="27"/>
      <c r="AA46" s="31"/>
      <c r="AB46" s="29"/>
      <c r="AC46" s="27"/>
      <c r="AD46" s="28"/>
      <c r="AE46" s="29"/>
      <c r="AF46" s="27"/>
      <c r="AG46" s="28"/>
      <c r="AH46" s="29"/>
      <c r="AI46" s="27"/>
      <c r="AJ46" s="28"/>
      <c r="AK46" s="29"/>
      <c r="AL46" s="366">
        <f>AL44-AN44</f>
        <v>0</v>
      </c>
      <c r="AM46" s="367"/>
      <c r="AN46" s="368"/>
      <c r="AO46" s="384"/>
      <c r="AP46" s="385"/>
      <c r="AQ46" s="9"/>
      <c r="AR46" s="10"/>
      <c r="AS46" s="384"/>
      <c r="AT46" s="385"/>
      <c r="AU46" s="365"/>
      <c r="AV46" s="384"/>
      <c r="AW46" s="385"/>
      <c r="AY46" s="418"/>
    </row>
    <row r="47" spans="1:51" ht="9" customHeight="1">
      <c r="C47" s="112"/>
    </row>
    <row r="48" spans="1:51" ht="13.5">
      <c r="B48" t="s">
        <v>32</v>
      </c>
      <c r="D48" s="7"/>
    </row>
    <row r="49" spans="1:52" ht="5.25" customHeight="1"/>
    <row r="50" spans="1:52" s="4" customFormat="1" ht="15" customHeight="1">
      <c r="B50" s="3" t="s">
        <v>18</v>
      </c>
      <c r="C50" s="2" t="s">
        <v>13</v>
      </c>
      <c r="D50" s="13" t="s">
        <v>10</v>
      </c>
      <c r="E50" s="407">
        <v>1</v>
      </c>
      <c r="F50" s="408"/>
      <c r="G50" s="409"/>
      <c r="H50" s="407">
        <v>2</v>
      </c>
      <c r="I50" s="408"/>
      <c r="J50" s="409"/>
      <c r="K50" s="407">
        <v>3</v>
      </c>
      <c r="L50" s="408"/>
      <c r="M50" s="409"/>
      <c r="N50" s="407">
        <v>4</v>
      </c>
      <c r="O50" s="408"/>
      <c r="P50" s="409"/>
      <c r="Q50" s="407">
        <v>5</v>
      </c>
      <c r="R50" s="408"/>
      <c r="S50" s="409"/>
      <c r="T50" s="407">
        <v>6</v>
      </c>
      <c r="U50" s="408"/>
      <c r="V50" s="409"/>
      <c r="W50" s="413">
        <v>7</v>
      </c>
      <c r="X50" s="414"/>
      <c r="Y50" s="415"/>
      <c r="Z50" s="413">
        <v>8</v>
      </c>
      <c r="AA50" s="414"/>
      <c r="AB50" s="415"/>
      <c r="AC50" s="407">
        <v>9</v>
      </c>
      <c r="AD50" s="408"/>
      <c r="AE50" s="409"/>
      <c r="AF50" s="407">
        <v>10</v>
      </c>
      <c r="AG50" s="408"/>
      <c r="AH50" s="409"/>
      <c r="AI50" s="407" t="s">
        <v>11</v>
      </c>
      <c r="AJ50" s="408"/>
      <c r="AK50" s="409"/>
      <c r="AL50" s="410" t="s">
        <v>14</v>
      </c>
      <c r="AM50" s="411"/>
      <c r="AN50" s="412"/>
      <c r="AO50" s="407" t="s">
        <v>12</v>
      </c>
      <c r="AP50" s="409"/>
      <c r="AQ50" s="11"/>
      <c r="AR50" s="12"/>
    </row>
    <row r="51" spans="1:52" ht="9" customHeight="1">
      <c r="A51" s="416">
        <v>205</v>
      </c>
      <c r="B51" s="392">
        <v>1</v>
      </c>
      <c r="C51" s="508" t="e">
        <f>VLOOKUP(A51,WLIST,2,TRUE)&amp;"　"&amp;VLOOKUP(A51,WLIST,3,TRUE)</f>
        <v>#REF!</v>
      </c>
      <c r="D51" s="458" t="e">
        <f>VLOOKUP(A51,WLIST,4,TRUE)</f>
        <v>#REF!</v>
      </c>
      <c r="E51" s="21">
        <f>IF(E52&gt;G52,1,0)</f>
        <v>0</v>
      </c>
      <c r="F51" s="22"/>
      <c r="G51" s="23">
        <f>IF(G52&gt;E52,1,0)</f>
        <v>0</v>
      </c>
      <c r="H51" s="21">
        <f>IF(H52&gt;J52,1,0)</f>
        <v>0</v>
      </c>
      <c r="I51" s="22"/>
      <c r="J51" s="23">
        <f>IF(J52&gt;H52,1,0)</f>
        <v>0</v>
      </c>
      <c r="K51" s="21">
        <f>IF(K52&gt;M52,1,0)</f>
        <v>0</v>
      </c>
      <c r="L51" s="22"/>
      <c r="M51" s="23">
        <f>IF(M52&gt;K52,1,0)</f>
        <v>0</v>
      </c>
      <c r="N51" s="21">
        <f>IF(N52&gt;P52,1,0)</f>
        <v>0</v>
      </c>
      <c r="O51" s="22"/>
      <c r="P51" s="23">
        <f>IF(P52&gt;N52,1,0)</f>
        <v>0</v>
      </c>
      <c r="Q51" s="21">
        <f>IF(Q52&gt;S52,1,0)</f>
        <v>0</v>
      </c>
      <c r="R51" s="127"/>
      <c r="S51" s="23">
        <f>IF(S52&gt;Q52,1,0)</f>
        <v>0</v>
      </c>
      <c r="T51" s="21">
        <f>IF(T52&gt;V52,1,0)</f>
        <v>0</v>
      </c>
      <c r="U51" s="22"/>
      <c r="V51" s="23">
        <f>IF(V52&gt;T52,1,0)</f>
        <v>0</v>
      </c>
      <c r="W51" s="21">
        <f>IF(W52&gt;Y52,1,0)</f>
        <v>0</v>
      </c>
      <c r="X51" s="22"/>
      <c r="Y51" s="23">
        <f>IF(Y52&gt;W52,1,0)</f>
        <v>0</v>
      </c>
      <c r="Z51" s="21">
        <f>IF(Z52&gt;AB52,1,0)</f>
        <v>0</v>
      </c>
      <c r="AA51" s="22"/>
      <c r="AB51" s="23">
        <f>IF(AB52&gt;Z52,1,0)</f>
        <v>0</v>
      </c>
      <c r="AC51" s="21">
        <f>IF(AC52&gt;AE52,1,0)</f>
        <v>0</v>
      </c>
      <c r="AD51" s="22"/>
      <c r="AE51" s="23">
        <f>IF(AE52&gt;AC52,1,0)</f>
        <v>0</v>
      </c>
      <c r="AF51" s="21">
        <f>IF(AF52&gt;AH52,1,0)</f>
        <v>0</v>
      </c>
      <c r="AG51" s="22"/>
      <c r="AH51" s="23">
        <f>IF(AH52&gt;AF52,1,0)</f>
        <v>0</v>
      </c>
      <c r="AI51" s="21"/>
      <c r="AJ51" s="22"/>
      <c r="AK51" s="23"/>
      <c r="AL51" s="24"/>
      <c r="AM51" s="25"/>
      <c r="AN51" s="26"/>
      <c r="AO51" s="376" t="e">
        <f>RANK(AV51,AV$51:AW$90)</f>
        <v>#DIV/0!</v>
      </c>
      <c r="AP51" s="377"/>
      <c r="AQ51" s="9"/>
      <c r="AR51" s="10"/>
      <c r="AS51" s="380" t="e">
        <f>AI52/(AI52+AK52)</f>
        <v>#DIV/0!</v>
      </c>
      <c r="AT51" s="381"/>
      <c r="AU51" s="365"/>
      <c r="AV51" s="380" t="e">
        <f>AS51+AU51</f>
        <v>#DIV/0!</v>
      </c>
      <c r="AW51" s="381"/>
      <c r="AY51" s="504">
        <f>AY9+1</f>
        <v>11</v>
      </c>
    </row>
    <row r="52" spans="1:52" ht="9" customHeight="1">
      <c r="A52" s="418"/>
      <c r="B52" s="393"/>
      <c r="C52" s="512"/>
      <c r="D52" s="459"/>
      <c r="E52" s="382"/>
      <c r="F52" s="387"/>
      <c r="G52" s="383"/>
      <c r="H52" s="382"/>
      <c r="I52" s="387" t="s">
        <v>3</v>
      </c>
      <c r="J52" s="383"/>
      <c r="K52" s="382"/>
      <c r="L52" s="387" t="s">
        <v>3</v>
      </c>
      <c r="M52" s="383"/>
      <c r="N52" s="382"/>
      <c r="O52" s="387" t="s">
        <v>3</v>
      </c>
      <c r="P52" s="383"/>
      <c r="Q52" s="358"/>
      <c r="R52" s="460" t="s">
        <v>3</v>
      </c>
      <c r="S52" s="360"/>
      <c r="T52" s="382"/>
      <c r="U52" s="387" t="s">
        <v>3</v>
      </c>
      <c r="V52" s="383"/>
      <c r="W52" s="358"/>
      <c r="X52" s="359" t="s">
        <v>3</v>
      </c>
      <c r="Y52" s="360"/>
      <c r="Z52" s="382"/>
      <c r="AA52" s="359" t="s">
        <v>3</v>
      </c>
      <c r="AB52" s="383"/>
      <c r="AC52" s="382"/>
      <c r="AD52" s="387" t="s">
        <v>3</v>
      </c>
      <c r="AE52" s="383"/>
      <c r="AF52" s="382"/>
      <c r="AG52" s="387" t="s">
        <v>3</v>
      </c>
      <c r="AH52" s="383"/>
      <c r="AI52" s="382">
        <f>E51+H51+K51+N51+Q51+AF51+T51+W51+Z51+AC51</f>
        <v>0</v>
      </c>
      <c r="AJ52" s="387" t="s">
        <v>3</v>
      </c>
      <c r="AK52" s="383">
        <f>G51+J51+M51+P51+S51+AH51+V51+Y51+AB51+AE51</f>
        <v>0</v>
      </c>
      <c r="AL52" s="382">
        <f>E52+H52+K52+N52+Q52+AF52+T52+W52+Z52+AC52+AF52</f>
        <v>0</v>
      </c>
      <c r="AM52" s="387" t="s">
        <v>3</v>
      </c>
      <c r="AN52" s="383">
        <f>G52+J52+M52+P52+S52+AH52+V52+Y52+AB52+AE52+AH52</f>
        <v>0</v>
      </c>
      <c r="AO52" s="358"/>
      <c r="AP52" s="360"/>
      <c r="AQ52" s="9"/>
      <c r="AR52" s="10"/>
      <c r="AS52" s="382"/>
      <c r="AT52" s="383"/>
      <c r="AU52" s="365"/>
      <c r="AV52" s="382"/>
      <c r="AW52" s="383"/>
      <c r="AY52" s="365"/>
    </row>
    <row r="53" spans="1:52" ht="9" customHeight="1">
      <c r="A53" s="416">
        <v>221</v>
      </c>
      <c r="B53" s="393"/>
      <c r="C53" s="507" t="e">
        <f>VLOOKUP(A53,WLIST,2,TRUE)&amp;"　"&amp;VLOOKUP(A53,WLIST,3,TRUE)</f>
        <v>#REF!</v>
      </c>
      <c r="D53" s="462" t="e">
        <f>VLOOKUP(A53,WLIST,4,TRUE)</f>
        <v>#REF!</v>
      </c>
      <c r="E53" s="382"/>
      <c r="F53" s="387"/>
      <c r="G53" s="383"/>
      <c r="H53" s="382"/>
      <c r="I53" s="387"/>
      <c r="J53" s="383"/>
      <c r="K53" s="382"/>
      <c r="L53" s="387"/>
      <c r="M53" s="383"/>
      <c r="N53" s="382"/>
      <c r="O53" s="387"/>
      <c r="P53" s="383"/>
      <c r="Q53" s="358"/>
      <c r="R53" s="460"/>
      <c r="S53" s="360"/>
      <c r="T53" s="382"/>
      <c r="U53" s="387"/>
      <c r="V53" s="383"/>
      <c r="W53" s="358"/>
      <c r="X53" s="359"/>
      <c r="Y53" s="360"/>
      <c r="Z53" s="382"/>
      <c r="AA53" s="359"/>
      <c r="AB53" s="383"/>
      <c r="AC53" s="382"/>
      <c r="AD53" s="387"/>
      <c r="AE53" s="383"/>
      <c r="AF53" s="382"/>
      <c r="AG53" s="387"/>
      <c r="AH53" s="383"/>
      <c r="AI53" s="382"/>
      <c r="AJ53" s="387"/>
      <c r="AK53" s="383"/>
      <c r="AL53" s="382"/>
      <c r="AM53" s="387"/>
      <c r="AN53" s="383"/>
      <c r="AO53" s="358"/>
      <c r="AP53" s="360"/>
      <c r="AQ53" s="9"/>
      <c r="AR53" s="10"/>
      <c r="AS53" s="382"/>
      <c r="AT53" s="383"/>
      <c r="AU53" s="365"/>
      <c r="AV53" s="382"/>
      <c r="AW53" s="383"/>
      <c r="AY53" s="365">
        <f>AY51+1</f>
        <v>12</v>
      </c>
    </row>
    <row r="54" spans="1:52" ht="9" customHeight="1">
      <c r="A54" s="418"/>
      <c r="B54" s="394"/>
      <c r="C54" s="507"/>
      <c r="D54" s="462"/>
      <c r="E54" s="27"/>
      <c r="F54" s="28"/>
      <c r="G54" s="29"/>
      <c r="H54" s="27"/>
      <c r="I54" s="28"/>
      <c r="J54" s="29"/>
      <c r="K54" s="27"/>
      <c r="L54" s="28"/>
      <c r="M54" s="29"/>
      <c r="N54" s="27"/>
      <c r="O54" s="28"/>
      <c r="P54" s="29"/>
      <c r="Q54" s="30"/>
      <c r="R54" s="128"/>
      <c r="S54" s="32"/>
      <c r="T54" s="27"/>
      <c r="U54" s="28"/>
      <c r="V54" s="29"/>
      <c r="W54" s="30"/>
      <c r="X54" s="31"/>
      <c r="Y54" s="32"/>
      <c r="Z54" s="27"/>
      <c r="AA54" s="31"/>
      <c r="AB54" s="29"/>
      <c r="AC54" s="27"/>
      <c r="AD54" s="28"/>
      <c r="AE54" s="29"/>
      <c r="AF54" s="27"/>
      <c r="AG54" s="28"/>
      <c r="AH54" s="29"/>
      <c r="AI54" s="27"/>
      <c r="AJ54" s="28"/>
      <c r="AK54" s="29"/>
      <c r="AL54" s="366">
        <f>AL52-AN52</f>
        <v>0</v>
      </c>
      <c r="AM54" s="367"/>
      <c r="AN54" s="368"/>
      <c r="AO54" s="378"/>
      <c r="AP54" s="379"/>
      <c r="AQ54" s="9"/>
      <c r="AR54" s="10"/>
      <c r="AS54" s="384"/>
      <c r="AT54" s="385"/>
      <c r="AU54" s="365"/>
      <c r="AV54" s="384"/>
      <c r="AW54" s="385"/>
      <c r="AY54" s="365"/>
    </row>
    <row r="55" spans="1:52" ht="9" customHeight="1">
      <c r="A55" s="416">
        <v>150</v>
      </c>
      <c r="B55" s="392">
        <v>2</v>
      </c>
      <c r="C55" s="508" t="e">
        <f>VLOOKUP(A55,WLIST,2,TRUE)&amp;"　"&amp;VLOOKUP(A55,WLIST,3,TRUE)</f>
        <v>#REF!</v>
      </c>
      <c r="D55" s="458" t="e">
        <f>VLOOKUP(A55,WLIST,4,TRUE)</f>
        <v>#REF!</v>
      </c>
      <c r="E55" s="21">
        <f>IF(E56&gt;G56,1,0)</f>
        <v>0</v>
      </c>
      <c r="F55" s="22"/>
      <c r="G55" s="23">
        <f>IF(G56&gt;E56,1,0)</f>
        <v>0</v>
      </c>
      <c r="H55" s="21">
        <f>IF(H56&gt;J56,1,0)</f>
        <v>0</v>
      </c>
      <c r="I55" s="22"/>
      <c r="J55" s="23">
        <f>IF(J56&gt;H56,1,0)</f>
        <v>0</v>
      </c>
      <c r="K55" s="21">
        <f>IF(K56&gt;M56,1,0)</f>
        <v>0</v>
      </c>
      <c r="L55" s="22"/>
      <c r="M55" s="23">
        <f>IF(M56&gt;K56,1,0)</f>
        <v>0</v>
      </c>
      <c r="N55" s="21">
        <f>IF(N56&gt;P56,1,0)</f>
        <v>0</v>
      </c>
      <c r="O55" s="22"/>
      <c r="P55" s="23">
        <f>IF(P56&gt;N56,1,0)</f>
        <v>0</v>
      </c>
      <c r="Q55" s="21">
        <f>IF(Q56&gt;S56,1,0)</f>
        <v>0</v>
      </c>
      <c r="R55" s="127"/>
      <c r="S55" s="23">
        <f>IF(S56&gt;Q56,1,0)</f>
        <v>0</v>
      </c>
      <c r="T55" s="21">
        <f>IF(T56&gt;V56,1,0)</f>
        <v>0</v>
      </c>
      <c r="U55" s="22"/>
      <c r="V55" s="23">
        <f>IF(V56&gt;T56,1,0)</f>
        <v>0</v>
      </c>
      <c r="W55" s="21">
        <f>IF(W56&gt;Y56,1,0)</f>
        <v>0</v>
      </c>
      <c r="X55" s="22"/>
      <c r="Y55" s="23">
        <f>IF(Y56&gt;W56,1,0)</f>
        <v>0</v>
      </c>
      <c r="Z55" s="21">
        <f>IF(Z56&gt;AB56,1,0)</f>
        <v>0</v>
      </c>
      <c r="AA55" s="22"/>
      <c r="AB55" s="23">
        <f>IF(AB56&gt;Z56,1,0)</f>
        <v>0</v>
      </c>
      <c r="AC55" s="21">
        <f>IF(AC56&gt;AE56,1,0)</f>
        <v>0</v>
      </c>
      <c r="AD55" s="22"/>
      <c r="AE55" s="23">
        <f>IF(AE56&gt;AC56,1,0)</f>
        <v>0</v>
      </c>
      <c r="AF55" s="21">
        <f>IF(AF56&gt;AH56,1,0)</f>
        <v>0</v>
      </c>
      <c r="AG55" s="22"/>
      <c r="AH55" s="23">
        <f>IF(AH56&gt;AF56,1,0)</f>
        <v>0</v>
      </c>
      <c r="AI55" s="21"/>
      <c r="AJ55" s="22"/>
      <c r="AK55" s="23"/>
      <c r="AL55" s="24"/>
      <c r="AM55" s="25"/>
      <c r="AN55" s="26"/>
      <c r="AO55" s="376" t="e">
        <f>RANK(AV55,AV$51:AW$90)</f>
        <v>#DIV/0!</v>
      </c>
      <c r="AP55" s="377"/>
      <c r="AQ55" s="9"/>
      <c r="AR55" s="10"/>
      <c r="AS55" s="380" t="e">
        <f>AI56/(AI56+AK56)</f>
        <v>#DIV/0!</v>
      </c>
      <c r="AT55" s="381"/>
      <c r="AU55" s="365"/>
      <c r="AV55" s="380" t="e">
        <f>AS55+AU55</f>
        <v>#DIV/0!</v>
      </c>
      <c r="AW55" s="381"/>
      <c r="AY55" s="504">
        <f>AY101+1</f>
        <v>29</v>
      </c>
      <c r="AZ55" s="504"/>
    </row>
    <row r="56" spans="1:52" ht="9" customHeight="1">
      <c r="A56" s="417"/>
      <c r="B56" s="393"/>
      <c r="C56" s="512"/>
      <c r="D56" s="459"/>
      <c r="E56" s="382">
        <f>J52</f>
        <v>0</v>
      </c>
      <c r="F56" s="387" t="s">
        <v>3</v>
      </c>
      <c r="G56" s="383">
        <f>H52</f>
        <v>0</v>
      </c>
      <c r="H56" s="382"/>
      <c r="I56" s="387"/>
      <c r="J56" s="383"/>
      <c r="K56" s="382"/>
      <c r="L56" s="387" t="s">
        <v>3</v>
      </c>
      <c r="M56" s="383"/>
      <c r="N56" s="382"/>
      <c r="O56" s="387" t="s">
        <v>3</v>
      </c>
      <c r="P56" s="383"/>
      <c r="Q56" s="358"/>
      <c r="R56" s="460" t="s">
        <v>3</v>
      </c>
      <c r="S56" s="360"/>
      <c r="T56" s="382"/>
      <c r="U56" s="387" t="s">
        <v>3</v>
      </c>
      <c r="V56" s="383"/>
      <c r="W56" s="358"/>
      <c r="X56" s="359" t="s">
        <v>3</v>
      </c>
      <c r="Y56" s="360"/>
      <c r="Z56" s="382"/>
      <c r="AA56" s="359" t="s">
        <v>3</v>
      </c>
      <c r="AB56" s="383"/>
      <c r="AC56" s="382"/>
      <c r="AD56" s="387" t="s">
        <v>3</v>
      </c>
      <c r="AE56" s="383"/>
      <c r="AF56" s="382"/>
      <c r="AG56" s="387" t="s">
        <v>3</v>
      </c>
      <c r="AH56" s="383"/>
      <c r="AI56" s="382">
        <f>E55+H55+K55+N55+Q55+AF55+T55+W55+Z55+AC55</f>
        <v>0</v>
      </c>
      <c r="AJ56" s="387" t="s">
        <v>3</v>
      </c>
      <c r="AK56" s="383">
        <f>G55+J55+M55+P55+S55+AH55+V55+Y55+AB55+AE55</f>
        <v>0</v>
      </c>
      <c r="AL56" s="382">
        <f>E56+H56+K56+N56+Q56+AF56+T56+W56+Z56+AC56+AF56</f>
        <v>0</v>
      </c>
      <c r="AM56" s="387" t="s">
        <v>3</v>
      </c>
      <c r="AN56" s="383">
        <f>G56+J56+M56+P56+S56+AH56+V56+Y56+AB56+AE56+AH56</f>
        <v>0</v>
      </c>
      <c r="AO56" s="358"/>
      <c r="AP56" s="360"/>
      <c r="AQ56" s="9"/>
      <c r="AR56" s="10"/>
      <c r="AS56" s="382"/>
      <c r="AT56" s="383"/>
      <c r="AU56" s="365"/>
      <c r="AV56" s="382"/>
      <c r="AW56" s="383"/>
      <c r="AY56" s="365"/>
      <c r="AZ56" s="365"/>
    </row>
    <row r="57" spans="1:52" ht="9" customHeight="1">
      <c r="A57" s="416">
        <v>125</v>
      </c>
      <c r="B57" s="393"/>
      <c r="C57" s="507" t="e">
        <f>VLOOKUP(A57,WLIST,2,TRUE)&amp;"　"&amp;VLOOKUP(A57,WLIST,3,TRUE)</f>
        <v>#REF!</v>
      </c>
      <c r="D57" s="462" t="e">
        <f>VLOOKUP(A57,WLIST,4,TRUE)</f>
        <v>#REF!</v>
      </c>
      <c r="E57" s="382"/>
      <c r="F57" s="387"/>
      <c r="G57" s="383"/>
      <c r="H57" s="382"/>
      <c r="I57" s="387"/>
      <c r="J57" s="383"/>
      <c r="K57" s="382"/>
      <c r="L57" s="387"/>
      <c r="M57" s="383"/>
      <c r="N57" s="382"/>
      <c r="O57" s="387"/>
      <c r="P57" s="383"/>
      <c r="Q57" s="358"/>
      <c r="R57" s="460"/>
      <c r="S57" s="360"/>
      <c r="T57" s="382"/>
      <c r="U57" s="387"/>
      <c r="V57" s="383"/>
      <c r="W57" s="358"/>
      <c r="X57" s="359"/>
      <c r="Y57" s="360"/>
      <c r="Z57" s="382"/>
      <c r="AA57" s="359"/>
      <c r="AB57" s="383"/>
      <c r="AC57" s="382"/>
      <c r="AD57" s="387"/>
      <c r="AE57" s="383"/>
      <c r="AF57" s="382"/>
      <c r="AG57" s="387"/>
      <c r="AH57" s="383"/>
      <c r="AI57" s="382"/>
      <c r="AJ57" s="387"/>
      <c r="AK57" s="383"/>
      <c r="AL57" s="382"/>
      <c r="AM57" s="387"/>
      <c r="AN57" s="383"/>
      <c r="AO57" s="358"/>
      <c r="AP57" s="360"/>
      <c r="AQ57" s="9"/>
      <c r="AR57" s="10"/>
      <c r="AS57" s="382"/>
      <c r="AT57" s="383"/>
      <c r="AU57" s="365"/>
      <c r="AV57" s="382"/>
      <c r="AW57" s="383"/>
      <c r="AY57" s="365">
        <f>AY55+1</f>
        <v>30</v>
      </c>
      <c r="AZ57" s="365"/>
    </row>
    <row r="58" spans="1:52" ht="9" customHeight="1">
      <c r="A58" s="417"/>
      <c r="B58" s="394"/>
      <c r="C58" s="507"/>
      <c r="D58" s="462"/>
      <c r="E58" s="27"/>
      <c r="F58" s="28"/>
      <c r="G58" s="29"/>
      <c r="H58" s="27"/>
      <c r="I58" s="28"/>
      <c r="J58" s="29"/>
      <c r="K58" s="27"/>
      <c r="L58" s="28"/>
      <c r="M58" s="29"/>
      <c r="N58" s="27"/>
      <c r="O58" s="28"/>
      <c r="P58" s="29"/>
      <c r="Q58" s="30"/>
      <c r="R58" s="128"/>
      <c r="S58" s="32"/>
      <c r="T58" s="27"/>
      <c r="U58" s="28"/>
      <c r="V58" s="29"/>
      <c r="W58" s="30"/>
      <c r="X58" s="31"/>
      <c r="Y58" s="32"/>
      <c r="Z58" s="27"/>
      <c r="AA58" s="31"/>
      <c r="AB58" s="29"/>
      <c r="AC58" s="27"/>
      <c r="AD58" s="28"/>
      <c r="AE58" s="29"/>
      <c r="AF58" s="27"/>
      <c r="AG58" s="28"/>
      <c r="AH58" s="29"/>
      <c r="AI58" s="27"/>
      <c r="AJ58" s="28"/>
      <c r="AK58" s="29"/>
      <c r="AL58" s="366">
        <f>AL56-AN56</f>
        <v>0</v>
      </c>
      <c r="AM58" s="367"/>
      <c r="AN58" s="368"/>
      <c r="AO58" s="378"/>
      <c r="AP58" s="379"/>
      <c r="AQ58" s="9"/>
      <c r="AR58" s="10"/>
      <c r="AS58" s="384"/>
      <c r="AT58" s="385"/>
      <c r="AU58" s="365"/>
      <c r="AV58" s="384"/>
      <c r="AW58" s="385"/>
      <c r="AY58" s="365"/>
      <c r="AZ58" s="365"/>
    </row>
    <row r="59" spans="1:52" ht="9" customHeight="1">
      <c r="A59" s="416">
        <v>22</v>
      </c>
      <c r="B59" s="392">
        <v>3</v>
      </c>
      <c r="C59" s="508" t="e">
        <f>VLOOKUP(A59,WLIST,2,TRUE)&amp;"　"&amp;VLOOKUP(A59,WLIST,3,TRUE)</f>
        <v>#REF!</v>
      </c>
      <c r="D59" s="458" t="e">
        <f>VLOOKUP(A59,WLIST,4,TRUE)</f>
        <v>#REF!</v>
      </c>
      <c r="E59" s="21">
        <f>IF(E60&gt;G60,1,0)</f>
        <v>0</v>
      </c>
      <c r="F59" s="22"/>
      <c r="G59" s="23">
        <f>IF(G60&gt;E60,1,0)</f>
        <v>0</v>
      </c>
      <c r="H59" s="21">
        <f>IF(H60&gt;J60,1,0)</f>
        <v>0</v>
      </c>
      <c r="I59" s="22"/>
      <c r="J59" s="23">
        <f>IF(J60&gt;H60,1,0)</f>
        <v>0</v>
      </c>
      <c r="K59" s="21">
        <f>IF(K60&gt;M60,1,0)</f>
        <v>0</v>
      </c>
      <c r="L59" s="22"/>
      <c r="M59" s="23">
        <f>IF(M60&gt;K60,1,0)</f>
        <v>0</v>
      </c>
      <c r="N59" s="21">
        <f>IF(N60&gt;P60,1,0)</f>
        <v>0</v>
      </c>
      <c r="O59" s="22"/>
      <c r="P59" s="23">
        <f>IF(P60&gt;N60,1,0)</f>
        <v>0</v>
      </c>
      <c r="Q59" s="21">
        <f>IF(Q60&gt;S60,1,0)</f>
        <v>0</v>
      </c>
      <c r="R59" s="127"/>
      <c r="S59" s="23">
        <f>IF(S60&gt;Q60,1,0)</f>
        <v>0</v>
      </c>
      <c r="T59" s="21">
        <f>IF(T60&gt;V60,1,0)</f>
        <v>0</v>
      </c>
      <c r="U59" s="22"/>
      <c r="V59" s="23">
        <f>IF(V60&gt;T60,1,0)</f>
        <v>0</v>
      </c>
      <c r="W59" s="21">
        <f>IF(W60&gt;Y60,1,0)</f>
        <v>0</v>
      </c>
      <c r="X59" s="22"/>
      <c r="Y59" s="23">
        <f>IF(Y60&gt;W60,1,0)</f>
        <v>0</v>
      </c>
      <c r="Z59" s="21">
        <f>IF(Z60&gt;AB60,1,0)</f>
        <v>0</v>
      </c>
      <c r="AA59" s="22"/>
      <c r="AB59" s="23">
        <f>IF(AB60&gt;Z60,1,0)</f>
        <v>0</v>
      </c>
      <c r="AC59" s="21">
        <f>IF(AC60&gt;AE60,1,0)</f>
        <v>0</v>
      </c>
      <c r="AD59" s="22"/>
      <c r="AE59" s="23">
        <f>IF(AE60&gt;AC60,1,0)</f>
        <v>0</v>
      </c>
      <c r="AF59" s="21">
        <f>IF(AF60&gt;AH60,1,0)</f>
        <v>0</v>
      </c>
      <c r="AG59" s="22"/>
      <c r="AH59" s="23">
        <f>IF(AH60&gt;AF60,1,0)</f>
        <v>0</v>
      </c>
      <c r="AI59" s="21"/>
      <c r="AJ59" s="22"/>
      <c r="AK59" s="23"/>
      <c r="AL59" s="24"/>
      <c r="AM59" s="25"/>
      <c r="AN59" s="26"/>
      <c r="AO59" s="376" t="e">
        <f>RANK(AV59,AV$51:AW$90)</f>
        <v>#DIV/0!</v>
      </c>
      <c r="AP59" s="377"/>
      <c r="AQ59" s="9"/>
      <c r="AR59" s="10"/>
      <c r="AS59" s="380" t="e">
        <f>AI60/(AI60+AK60)</f>
        <v>#DIV/0!</v>
      </c>
      <c r="AT59" s="381"/>
      <c r="AU59" s="365"/>
      <c r="AV59" s="380" t="e">
        <f>AS59+AU59</f>
        <v>#DIV/0!</v>
      </c>
      <c r="AW59" s="381"/>
      <c r="AY59" s="416">
        <f>AY17+1</f>
        <v>35</v>
      </c>
    </row>
    <row r="60" spans="1:52" ht="9" customHeight="1">
      <c r="A60" s="417"/>
      <c r="B60" s="393"/>
      <c r="C60" s="512"/>
      <c r="D60" s="459"/>
      <c r="E60" s="382">
        <f>M52</f>
        <v>0</v>
      </c>
      <c r="F60" s="387" t="s">
        <v>3</v>
      </c>
      <c r="G60" s="383">
        <f>K52</f>
        <v>0</v>
      </c>
      <c r="H60" s="382">
        <f>M56</f>
        <v>0</v>
      </c>
      <c r="I60" s="387" t="s">
        <v>3</v>
      </c>
      <c r="J60" s="383">
        <f>K56</f>
        <v>0</v>
      </c>
      <c r="K60" s="382"/>
      <c r="L60" s="387"/>
      <c r="M60" s="383"/>
      <c r="N60" s="382"/>
      <c r="O60" s="387" t="s">
        <v>3</v>
      </c>
      <c r="P60" s="383"/>
      <c r="Q60" s="358"/>
      <c r="R60" s="460" t="s">
        <v>3</v>
      </c>
      <c r="S60" s="360"/>
      <c r="T60" s="382"/>
      <c r="U60" s="387" t="s">
        <v>3</v>
      </c>
      <c r="V60" s="383"/>
      <c r="W60" s="358"/>
      <c r="X60" s="359" t="s">
        <v>3</v>
      </c>
      <c r="Y60" s="360"/>
      <c r="Z60" s="382"/>
      <c r="AA60" s="359" t="s">
        <v>3</v>
      </c>
      <c r="AB60" s="383"/>
      <c r="AC60" s="382"/>
      <c r="AD60" s="387" t="s">
        <v>3</v>
      </c>
      <c r="AE60" s="383"/>
      <c r="AF60" s="382"/>
      <c r="AG60" s="387" t="s">
        <v>3</v>
      </c>
      <c r="AH60" s="383"/>
      <c r="AI60" s="382">
        <f>E59+H59+K59+N59+Q59+AF59+T59+W59+Z59+AC59</f>
        <v>0</v>
      </c>
      <c r="AJ60" s="387" t="s">
        <v>3</v>
      </c>
      <c r="AK60" s="383">
        <f>G59+J59+M59+P59+S59+AH59+V59+Y59+AB59+AE59</f>
        <v>0</v>
      </c>
      <c r="AL60" s="382">
        <f>E60+H60+K60+N60+Q60+AF60+T60+W60+Z60+AC60+AF60</f>
        <v>0</v>
      </c>
      <c r="AM60" s="387" t="s">
        <v>3</v>
      </c>
      <c r="AN60" s="383">
        <f>G60+J60+M60+P60+S60+AH60+V60+Y60+AB60+AE60+AH60</f>
        <v>0</v>
      </c>
      <c r="AO60" s="358"/>
      <c r="AP60" s="360"/>
      <c r="AQ60" s="9"/>
      <c r="AR60" s="10"/>
      <c r="AS60" s="382"/>
      <c r="AT60" s="383"/>
      <c r="AU60" s="365"/>
      <c r="AV60" s="382"/>
      <c r="AW60" s="383"/>
      <c r="AY60" s="418"/>
    </row>
    <row r="61" spans="1:52" ht="9" customHeight="1">
      <c r="A61" s="416">
        <v>11</v>
      </c>
      <c r="B61" s="393"/>
      <c r="C61" s="507" t="e">
        <f>VLOOKUP(A61,WLIST,2,TRUE)&amp;"　"&amp;VLOOKUP(A61,WLIST,3,TRUE)</f>
        <v>#REF!</v>
      </c>
      <c r="D61" s="462" t="e">
        <f>VLOOKUP(A61,WLIST,4,TRUE)</f>
        <v>#REF!</v>
      </c>
      <c r="E61" s="382"/>
      <c r="F61" s="387"/>
      <c r="G61" s="383"/>
      <c r="H61" s="382"/>
      <c r="I61" s="387"/>
      <c r="J61" s="383"/>
      <c r="K61" s="382"/>
      <c r="L61" s="387"/>
      <c r="M61" s="383"/>
      <c r="N61" s="382"/>
      <c r="O61" s="387"/>
      <c r="P61" s="383"/>
      <c r="Q61" s="358"/>
      <c r="R61" s="460"/>
      <c r="S61" s="360"/>
      <c r="T61" s="382"/>
      <c r="U61" s="387"/>
      <c r="V61" s="383"/>
      <c r="W61" s="358"/>
      <c r="X61" s="359"/>
      <c r="Y61" s="360"/>
      <c r="Z61" s="382"/>
      <c r="AA61" s="359"/>
      <c r="AB61" s="383"/>
      <c r="AC61" s="382"/>
      <c r="AD61" s="387"/>
      <c r="AE61" s="383"/>
      <c r="AF61" s="382"/>
      <c r="AG61" s="387"/>
      <c r="AH61" s="383"/>
      <c r="AI61" s="382"/>
      <c r="AJ61" s="387"/>
      <c r="AK61" s="383"/>
      <c r="AL61" s="382"/>
      <c r="AM61" s="387"/>
      <c r="AN61" s="383"/>
      <c r="AO61" s="358"/>
      <c r="AP61" s="360"/>
      <c r="AQ61" s="9"/>
      <c r="AR61" s="10"/>
      <c r="AS61" s="382"/>
      <c r="AT61" s="383"/>
      <c r="AU61" s="365"/>
      <c r="AV61" s="382"/>
      <c r="AW61" s="383"/>
      <c r="AY61" s="365">
        <f>AY59+1</f>
        <v>36</v>
      </c>
    </row>
    <row r="62" spans="1:52" ht="9" customHeight="1">
      <c r="A62" s="417"/>
      <c r="B62" s="394"/>
      <c r="C62" s="507"/>
      <c r="D62" s="462"/>
      <c r="E62" s="27"/>
      <c r="F62" s="28"/>
      <c r="G62" s="29"/>
      <c r="H62" s="27"/>
      <c r="I62" s="28"/>
      <c r="J62" s="29"/>
      <c r="K62" s="27"/>
      <c r="L62" s="28"/>
      <c r="M62" s="29"/>
      <c r="N62" s="27"/>
      <c r="O62" s="28"/>
      <c r="P62" s="29"/>
      <c r="Q62" s="30"/>
      <c r="R62" s="128"/>
      <c r="S62" s="32"/>
      <c r="T62" s="27"/>
      <c r="U62" s="28"/>
      <c r="V62" s="29"/>
      <c r="W62" s="30"/>
      <c r="X62" s="31"/>
      <c r="Y62" s="32"/>
      <c r="Z62" s="27"/>
      <c r="AA62" s="31"/>
      <c r="AB62" s="29"/>
      <c r="AC62" s="27"/>
      <c r="AD62" s="28"/>
      <c r="AE62" s="29"/>
      <c r="AF62" s="27"/>
      <c r="AG62" s="28"/>
      <c r="AH62" s="29"/>
      <c r="AI62" s="27"/>
      <c r="AJ62" s="28"/>
      <c r="AK62" s="29"/>
      <c r="AL62" s="366">
        <f>AL60-AN60</f>
        <v>0</v>
      </c>
      <c r="AM62" s="367"/>
      <c r="AN62" s="368"/>
      <c r="AO62" s="378"/>
      <c r="AP62" s="379"/>
      <c r="AQ62" s="9"/>
      <c r="AR62" s="10"/>
      <c r="AS62" s="384"/>
      <c r="AT62" s="385"/>
      <c r="AU62" s="365"/>
      <c r="AV62" s="384"/>
      <c r="AW62" s="385"/>
      <c r="AY62" s="365"/>
    </row>
    <row r="63" spans="1:52" ht="9" customHeight="1">
      <c r="A63" s="416">
        <v>308</v>
      </c>
      <c r="B63" s="392">
        <v>4</v>
      </c>
      <c r="C63" s="508" t="e">
        <f>VLOOKUP(A63,WLIST,2,TRUE)&amp;"　"&amp;VLOOKUP(A63,WLIST,3,TRUE)</f>
        <v>#REF!</v>
      </c>
      <c r="D63" s="458" t="e">
        <f>VLOOKUP(A63,WLIST,4,TRUE)</f>
        <v>#REF!</v>
      </c>
      <c r="E63" s="21">
        <f>IF(E64&gt;G64,1,0)</f>
        <v>0</v>
      </c>
      <c r="F63" s="22"/>
      <c r="G63" s="23">
        <f>IF(G64&gt;E64,1,0)</f>
        <v>0</v>
      </c>
      <c r="H63" s="21">
        <f>IF(H64&gt;J64,1,0)</f>
        <v>0</v>
      </c>
      <c r="I63" s="22"/>
      <c r="J63" s="23">
        <f>IF(J64&gt;H64,1,0)</f>
        <v>0</v>
      </c>
      <c r="K63" s="21">
        <f>IF(K64&gt;M64,1,0)</f>
        <v>0</v>
      </c>
      <c r="L63" s="22"/>
      <c r="M63" s="23">
        <f>IF(M64&gt;K64,1,0)</f>
        <v>0</v>
      </c>
      <c r="N63" s="21">
        <f>IF(N64&gt;P64,1,0)</f>
        <v>0</v>
      </c>
      <c r="O63" s="22"/>
      <c r="P63" s="23">
        <f>IF(P64&gt;N64,1,0)</f>
        <v>0</v>
      </c>
      <c r="Q63" s="21">
        <f>IF(Q64&gt;S64,1,0)</f>
        <v>0</v>
      </c>
      <c r="R63" s="127"/>
      <c r="S63" s="23">
        <f>IF(S64&gt;Q64,1,0)</f>
        <v>0</v>
      </c>
      <c r="T63" s="21">
        <f>IF(T64&gt;V64,1,0)</f>
        <v>0</v>
      </c>
      <c r="U63" s="22"/>
      <c r="V63" s="23">
        <f>IF(V64&gt;T64,1,0)</f>
        <v>0</v>
      </c>
      <c r="W63" s="21">
        <f>IF(W64&gt;Y64,1,0)</f>
        <v>0</v>
      </c>
      <c r="X63" s="22"/>
      <c r="Y63" s="23">
        <f>IF(Y64&gt;W64,1,0)</f>
        <v>0</v>
      </c>
      <c r="Z63" s="21">
        <f>IF(Z64&gt;AB64,1,0)</f>
        <v>0</v>
      </c>
      <c r="AA63" s="22"/>
      <c r="AB63" s="23">
        <f>IF(AB64&gt;Z64,1,0)</f>
        <v>0</v>
      </c>
      <c r="AC63" s="21">
        <f>IF(AC64&gt;AE64,1,0)</f>
        <v>0</v>
      </c>
      <c r="AD63" s="22"/>
      <c r="AE63" s="23">
        <f>IF(AE64&gt;AC64,1,0)</f>
        <v>0</v>
      </c>
      <c r="AF63" s="21">
        <f>IF(AF64&gt;AH64,1,0)</f>
        <v>0</v>
      </c>
      <c r="AG63" s="22"/>
      <c r="AH63" s="23">
        <f>IF(AH64&gt;AF64,1,0)</f>
        <v>0</v>
      </c>
      <c r="AI63" s="21"/>
      <c r="AJ63" s="22"/>
      <c r="AK63" s="23"/>
      <c r="AL63" s="24"/>
      <c r="AM63" s="25"/>
      <c r="AN63" s="26"/>
      <c r="AO63" s="376" t="e">
        <f>RANK(AV63,AV$51:AW$90)</f>
        <v>#DIV/0!</v>
      </c>
      <c r="AP63" s="377"/>
      <c r="AQ63" s="9"/>
      <c r="AR63" s="10"/>
      <c r="AS63" s="380" t="e">
        <f>AI64/(AI64+AK64)</f>
        <v>#DIV/0!</v>
      </c>
      <c r="AT63" s="381"/>
      <c r="AU63" s="365"/>
      <c r="AV63" s="380" t="e">
        <f>AS63+AU63</f>
        <v>#DIV/0!</v>
      </c>
      <c r="AW63" s="381"/>
      <c r="AY63" s="504">
        <f>AY109+1</f>
        <v>53</v>
      </c>
    </row>
    <row r="64" spans="1:52" ht="9" customHeight="1">
      <c r="A64" s="417"/>
      <c r="B64" s="393"/>
      <c r="C64" s="512"/>
      <c r="D64" s="459"/>
      <c r="E64" s="382">
        <f>P52</f>
        <v>0</v>
      </c>
      <c r="F64" s="387" t="s">
        <v>3</v>
      </c>
      <c r="G64" s="383">
        <f>N52</f>
        <v>0</v>
      </c>
      <c r="H64" s="382">
        <f>P56</f>
        <v>0</v>
      </c>
      <c r="I64" s="387" t="s">
        <v>3</v>
      </c>
      <c r="J64" s="383">
        <f>N56</f>
        <v>0</v>
      </c>
      <c r="K64" s="382">
        <f>P60</f>
        <v>0</v>
      </c>
      <c r="L64" s="387" t="s">
        <v>3</v>
      </c>
      <c r="M64" s="383">
        <f>N60</f>
        <v>0</v>
      </c>
      <c r="N64" s="382"/>
      <c r="O64" s="387"/>
      <c r="P64" s="383"/>
      <c r="Q64" s="358"/>
      <c r="R64" s="460" t="s">
        <v>3</v>
      </c>
      <c r="S64" s="360"/>
      <c r="T64" s="382"/>
      <c r="U64" s="387" t="s">
        <v>3</v>
      </c>
      <c r="V64" s="383"/>
      <c r="W64" s="358"/>
      <c r="X64" s="359" t="s">
        <v>3</v>
      </c>
      <c r="Y64" s="360"/>
      <c r="Z64" s="382"/>
      <c r="AA64" s="359" t="s">
        <v>3</v>
      </c>
      <c r="AB64" s="383"/>
      <c r="AC64" s="382"/>
      <c r="AD64" s="387" t="s">
        <v>3</v>
      </c>
      <c r="AE64" s="383"/>
      <c r="AF64" s="382"/>
      <c r="AG64" s="387" t="s">
        <v>3</v>
      </c>
      <c r="AH64" s="383"/>
      <c r="AI64" s="382">
        <f>E63+H63+K63+N63+Q63+AF63+T63+W63+Z63+AC63</f>
        <v>0</v>
      </c>
      <c r="AJ64" s="387" t="s">
        <v>3</v>
      </c>
      <c r="AK64" s="383">
        <f>G63+J63+M63+P63+S63+AH63+V63+Y63+AB63+AE63</f>
        <v>0</v>
      </c>
      <c r="AL64" s="382">
        <f>E64+H64+K64+N64+Q64+AF64+T64+W64+Z64+AC64+AF64</f>
        <v>0</v>
      </c>
      <c r="AM64" s="387" t="s">
        <v>3</v>
      </c>
      <c r="AN64" s="383">
        <f>G64+J64+M64+P64+S64+AH64+V64+Y64+AB64+AE64+AH64</f>
        <v>0</v>
      </c>
      <c r="AO64" s="358"/>
      <c r="AP64" s="360"/>
      <c r="AQ64" s="9"/>
      <c r="AR64" s="10"/>
      <c r="AS64" s="382"/>
      <c r="AT64" s="383"/>
      <c r="AU64" s="365"/>
      <c r="AV64" s="382"/>
      <c r="AW64" s="383"/>
      <c r="AY64" s="365"/>
    </row>
    <row r="65" spans="1:51" ht="9" customHeight="1">
      <c r="A65" s="416">
        <v>311</v>
      </c>
      <c r="B65" s="393"/>
      <c r="C65" s="507" t="e">
        <f>VLOOKUP(A65,WLIST,2,TRUE)&amp;"　"&amp;VLOOKUP(A65,WLIST,3,TRUE)</f>
        <v>#REF!</v>
      </c>
      <c r="D65" s="462" t="e">
        <f>VLOOKUP(A65,WLIST,4,TRUE)</f>
        <v>#REF!</v>
      </c>
      <c r="E65" s="382"/>
      <c r="F65" s="387"/>
      <c r="G65" s="383"/>
      <c r="H65" s="382"/>
      <c r="I65" s="387"/>
      <c r="J65" s="383"/>
      <c r="K65" s="382"/>
      <c r="L65" s="387"/>
      <c r="M65" s="383"/>
      <c r="N65" s="382"/>
      <c r="O65" s="387"/>
      <c r="P65" s="383"/>
      <c r="Q65" s="358"/>
      <c r="R65" s="460"/>
      <c r="S65" s="360"/>
      <c r="T65" s="382"/>
      <c r="U65" s="387"/>
      <c r="V65" s="383"/>
      <c r="W65" s="358"/>
      <c r="X65" s="359"/>
      <c r="Y65" s="360"/>
      <c r="Z65" s="382"/>
      <c r="AA65" s="359"/>
      <c r="AB65" s="383"/>
      <c r="AC65" s="382"/>
      <c r="AD65" s="387"/>
      <c r="AE65" s="383"/>
      <c r="AF65" s="382"/>
      <c r="AG65" s="387"/>
      <c r="AH65" s="383"/>
      <c r="AI65" s="382"/>
      <c r="AJ65" s="387"/>
      <c r="AK65" s="383"/>
      <c r="AL65" s="382"/>
      <c r="AM65" s="387"/>
      <c r="AN65" s="383"/>
      <c r="AO65" s="358"/>
      <c r="AP65" s="360"/>
      <c r="AQ65" s="9"/>
      <c r="AR65" s="10"/>
      <c r="AS65" s="382"/>
      <c r="AT65" s="383"/>
      <c r="AU65" s="365"/>
      <c r="AV65" s="382"/>
      <c r="AW65" s="383"/>
      <c r="AY65" s="365">
        <f>AY63+1</f>
        <v>54</v>
      </c>
    </row>
    <row r="66" spans="1:51" ht="9" customHeight="1">
      <c r="A66" s="417"/>
      <c r="B66" s="394"/>
      <c r="C66" s="509"/>
      <c r="D66" s="492"/>
      <c r="E66" s="27"/>
      <c r="F66" s="28"/>
      <c r="G66" s="29"/>
      <c r="H66" s="27"/>
      <c r="I66" s="28"/>
      <c r="J66" s="29"/>
      <c r="K66" s="27"/>
      <c r="L66" s="28"/>
      <c r="M66" s="29"/>
      <c r="N66" s="27"/>
      <c r="O66" s="28"/>
      <c r="P66" s="29"/>
      <c r="Q66" s="30"/>
      <c r="R66" s="128"/>
      <c r="S66" s="32"/>
      <c r="T66" s="27"/>
      <c r="U66" s="28"/>
      <c r="V66" s="29"/>
      <c r="W66" s="30"/>
      <c r="X66" s="31"/>
      <c r="Y66" s="32"/>
      <c r="Z66" s="27"/>
      <c r="AA66" s="31"/>
      <c r="AB66" s="29"/>
      <c r="AC66" s="27"/>
      <c r="AD66" s="28"/>
      <c r="AE66" s="29"/>
      <c r="AF66" s="27"/>
      <c r="AG66" s="28"/>
      <c r="AH66" s="29"/>
      <c r="AI66" s="27"/>
      <c r="AJ66" s="28"/>
      <c r="AK66" s="29"/>
      <c r="AL66" s="366">
        <f>AL64-AN64</f>
        <v>0</v>
      </c>
      <c r="AM66" s="367"/>
      <c r="AN66" s="368"/>
      <c r="AO66" s="378"/>
      <c r="AP66" s="379"/>
      <c r="AQ66" s="9"/>
      <c r="AR66" s="10"/>
      <c r="AS66" s="384"/>
      <c r="AT66" s="385"/>
      <c r="AU66" s="365"/>
      <c r="AV66" s="384"/>
      <c r="AW66" s="385"/>
      <c r="AY66" s="365"/>
    </row>
    <row r="67" spans="1:51" ht="9" customHeight="1">
      <c r="A67" s="416">
        <v>314</v>
      </c>
      <c r="B67" s="484">
        <v>5</v>
      </c>
      <c r="C67" s="510" t="e">
        <f>VLOOKUP(A67,WLIST,2,TRUE)&amp;"　"&amp;VLOOKUP(A67,WLIST,3,TRUE)</f>
        <v>#REF!</v>
      </c>
      <c r="D67" s="471" t="e">
        <f>VLOOKUP(A67,WLIST,4,TRUE)</f>
        <v>#REF!</v>
      </c>
      <c r="E67" s="21">
        <f>IF(E68&gt;G68,1,0)</f>
        <v>0</v>
      </c>
      <c r="F67" s="22"/>
      <c r="G67" s="23">
        <f>IF(G68&gt;E68,1,0)</f>
        <v>0</v>
      </c>
      <c r="H67" s="21">
        <f>IF(H68&gt;J68,1,0)</f>
        <v>0</v>
      </c>
      <c r="I67" s="22"/>
      <c r="J67" s="23">
        <f>IF(J68&gt;H68,1,0)</f>
        <v>0</v>
      </c>
      <c r="K67" s="21">
        <f>IF(K68&gt;M68,1,0)</f>
        <v>0</v>
      </c>
      <c r="L67" s="22"/>
      <c r="M67" s="23">
        <f>IF(M68&gt;K68,1,0)</f>
        <v>0</v>
      </c>
      <c r="N67" s="21">
        <f>IF(N68&gt;P68,1,0)</f>
        <v>0</v>
      </c>
      <c r="O67" s="22"/>
      <c r="P67" s="23">
        <f>IF(P68&gt;N68,1,0)</f>
        <v>0</v>
      </c>
      <c r="Q67" s="21">
        <f>IF(Q68&gt;S68,1,0)</f>
        <v>0</v>
      </c>
      <c r="R67" s="127"/>
      <c r="S67" s="23">
        <f>IF(S68&gt;Q68,1,0)</f>
        <v>0</v>
      </c>
      <c r="T67" s="21">
        <f>IF(T68&gt;V68,1,0)</f>
        <v>0</v>
      </c>
      <c r="U67" s="22"/>
      <c r="V67" s="23">
        <f>IF(V68&gt;T68,1,0)</f>
        <v>0</v>
      </c>
      <c r="W67" s="21">
        <f>IF(W68&gt;Y68,1,0)</f>
        <v>0</v>
      </c>
      <c r="X67" s="22"/>
      <c r="Y67" s="23">
        <f>IF(Y68&gt;W68,1,0)</f>
        <v>0</v>
      </c>
      <c r="Z67" s="21">
        <f>IF(Z68&gt;AB68,1,0)</f>
        <v>0</v>
      </c>
      <c r="AA67" s="22"/>
      <c r="AB67" s="23">
        <f>IF(AB68&gt;Z68,1,0)</f>
        <v>0</v>
      </c>
      <c r="AC67" s="21">
        <f>IF(AC68&gt;AE68,1,0)</f>
        <v>0</v>
      </c>
      <c r="AD67" s="22"/>
      <c r="AE67" s="23">
        <f>IF(AE68&gt;AC68,1,0)</f>
        <v>0</v>
      </c>
      <c r="AF67" s="21">
        <f>IF(AF68&gt;AH68,1,0)</f>
        <v>0</v>
      </c>
      <c r="AG67" s="22"/>
      <c r="AH67" s="23">
        <f>IF(AH68&gt;AF68,1,0)</f>
        <v>0</v>
      </c>
      <c r="AI67" s="21"/>
      <c r="AJ67" s="22"/>
      <c r="AK67" s="23"/>
      <c r="AL67" s="24"/>
      <c r="AM67" s="25"/>
      <c r="AN67" s="26"/>
      <c r="AO67" s="376" t="e">
        <f>RANK(AV67,AV$51:AW$90)</f>
        <v>#DIV/0!</v>
      </c>
      <c r="AP67" s="377"/>
      <c r="AQ67" s="9"/>
      <c r="AR67" s="10"/>
      <c r="AS67" s="380" t="e">
        <f>AI68/(AI68+AK68)</f>
        <v>#DIV/0!</v>
      </c>
      <c r="AT67" s="381"/>
      <c r="AU67" s="365"/>
      <c r="AV67" s="380" t="e">
        <f>AS67+AU67</f>
        <v>#DIV/0!</v>
      </c>
      <c r="AW67" s="381"/>
      <c r="AY67" s="416"/>
    </row>
    <row r="68" spans="1:51" ht="9" customHeight="1">
      <c r="A68" s="417"/>
      <c r="B68" s="485"/>
      <c r="C68" s="511"/>
      <c r="D68" s="472"/>
      <c r="E68" s="382">
        <f>S52</f>
        <v>0</v>
      </c>
      <c r="F68" s="387" t="s">
        <v>3</v>
      </c>
      <c r="G68" s="383">
        <f>Q52</f>
        <v>0</v>
      </c>
      <c r="H68" s="382">
        <f>S56</f>
        <v>0</v>
      </c>
      <c r="I68" s="387" t="s">
        <v>3</v>
      </c>
      <c r="J68" s="383">
        <f>Q56</f>
        <v>0</v>
      </c>
      <c r="K68" s="382">
        <f>S60</f>
        <v>0</v>
      </c>
      <c r="L68" s="387" t="s">
        <v>3</v>
      </c>
      <c r="M68" s="383">
        <f>Q60</f>
        <v>0</v>
      </c>
      <c r="N68" s="382">
        <f>S64</f>
        <v>0</v>
      </c>
      <c r="O68" s="387" t="s">
        <v>3</v>
      </c>
      <c r="P68" s="383">
        <f>Q64</f>
        <v>0</v>
      </c>
      <c r="Q68" s="358"/>
      <c r="R68" s="460"/>
      <c r="S68" s="360"/>
      <c r="T68" s="382"/>
      <c r="U68" s="387" t="s">
        <v>3</v>
      </c>
      <c r="V68" s="383"/>
      <c r="W68" s="358"/>
      <c r="X68" s="359" t="s">
        <v>3</v>
      </c>
      <c r="Y68" s="360"/>
      <c r="Z68" s="382"/>
      <c r="AA68" s="359" t="s">
        <v>3</v>
      </c>
      <c r="AB68" s="383"/>
      <c r="AC68" s="382"/>
      <c r="AD68" s="387" t="s">
        <v>3</v>
      </c>
      <c r="AE68" s="383"/>
      <c r="AF68" s="382"/>
      <c r="AG68" s="387" t="s">
        <v>3</v>
      </c>
      <c r="AH68" s="383"/>
      <c r="AI68" s="382">
        <f>E67+H67+K67+N67+Q67+AF67+T67+W67+Z67+AC67</f>
        <v>0</v>
      </c>
      <c r="AJ68" s="387" t="s">
        <v>3</v>
      </c>
      <c r="AK68" s="383">
        <f>G67+J67+M67+P67+S67+AH67+V67+Y67+AB67+AE67</f>
        <v>0</v>
      </c>
      <c r="AL68" s="382">
        <f>E68+H68+K68+N68+Q68+AF68+T68+W68+Z68+AC68+AF68</f>
        <v>0</v>
      </c>
      <c r="AM68" s="387" t="s">
        <v>3</v>
      </c>
      <c r="AN68" s="383">
        <f>G68+J68+M68+P68+S68+AH68+V68+Y68+AB68+AE68+AH68</f>
        <v>0</v>
      </c>
      <c r="AO68" s="358"/>
      <c r="AP68" s="360"/>
      <c r="AQ68" s="9"/>
      <c r="AR68" s="10"/>
      <c r="AS68" s="382"/>
      <c r="AT68" s="383"/>
      <c r="AU68" s="365"/>
      <c r="AV68" s="382"/>
      <c r="AW68" s="383"/>
      <c r="AY68" s="417"/>
    </row>
    <row r="69" spans="1:51" ht="9" customHeight="1">
      <c r="A69" s="416">
        <v>315</v>
      </c>
      <c r="B69" s="485"/>
      <c r="C69" s="505" t="e">
        <f>VLOOKUP(A69,WLIST,2,TRUE)&amp;"　"&amp;VLOOKUP(A69,WLIST,3,TRUE)</f>
        <v>#REF!</v>
      </c>
      <c r="D69" s="503" t="e">
        <f>VLOOKUP(A69,WLIST,4,TRUE)</f>
        <v>#REF!</v>
      </c>
      <c r="E69" s="382"/>
      <c r="F69" s="387"/>
      <c r="G69" s="383"/>
      <c r="H69" s="382"/>
      <c r="I69" s="387"/>
      <c r="J69" s="383"/>
      <c r="K69" s="382"/>
      <c r="L69" s="387"/>
      <c r="M69" s="383"/>
      <c r="N69" s="382"/>
      <c r="O69" s="387"/>
      <c r="P69" s="383"/>
      <c r="Q69" s="358"/>
      <c r="R69" s="460"/>
      <c r="S69" s="360"/>
      <c r="T69" s="382"/>
      <c r="U69" s="387"/>
      <c r="V69" s="383"/>
      <c r="W69" s="358"/>
      <c r="X69" s="359"/>
      <c r="Y69" s="360"/>
      <c r="Z69" s="382"/>
      <c r="AA69" s="359"/>
      <c r="AB69" s="383"/>
      <c r="AC69" s="382"/>
      <c r="AD69" s="387"/>
      <c r="AE69" s="383"/>
      <c r="AF69" s="382"/>
      <c r="AG69" s="387"/>
      <c r="AH69" s="383"/>
      <c r="AI69" s="382"/>
      <c r="AJ69" s="387"/>
      <c r="AK69" s="383"/>
      <c r="AL69" s="382"/>
      <c r="AM69" s="387"/>
      <c r="AN69" s="383"/>
      <c r="AO69" s="358"/>
      <c r="AP69" s="360"/>
      <c r="AQ69" s="9"/>
      <c r="AR69" s="10"/>
      <c r="AS69" s="382"/>
      <c r="AT69" s="383"/>
      <c r="AU69" s="365"/>
      <c r="AV69" s="382"/>
      <c r="AW69" s="383"/>
      <c r="AY69" s="416"/>
    </row>
    <row r="70" spans="1:51" ht="9" customHeight="1">
      <c r="A70" s="417"/>
      <c r="B70" s="486"/>
      <c r="C70" s="506"/>
      <c r="D70" s="476"/>
      <c r="E70" s="27"/>
      <c r="F70" s="28"/>
      <c r="G70" s="29"/>
      <c r="H70" s="27"/>
      <c r="I70" s="28"/>
      <c r="J70" s="29"/>
      <c r="K70" s="27"/>
      <c r="L70" s="28"/>
      <c r="M70" s="29"/>
      <c r="N70" s="27"/>
      <c r="O70" s="28"/>
      <c r="P70" s="29"/>
      <c r="Q70" s="30"/>
      <c r="R70" s="128"/>
      <c r="S70" s="32"/>
      <c r="T70" s="27"/>
      <c r="U70" s="28"/>
      <c r="V70" s="29"/>
      <c r="W70" s="30"/>
      <c r="X70" s="31"/>
      <c r="Y70" s="32"/>
      <c r="Z70" s="27"/>
      <c r="AA70" s="31"/>
      <c r="AB70" s="29"/>
      <c r="AC70" s="27"/>
      <c r="AD70" s="28"/>
      <c r="AE70" s="29"/>
      <c r="AF70" s="27"/>
      <c r="AG70" s="28"/>
      <c r="AH70" s="29"/>
      <c r="AI70" s="27"/>
      <c r="AJ70" s="28"/>
      <c r="AK70" s="29"/>
      <c r="AL70" s="366">
        <f>AL68-AN68</f>
        <v>0</v>
      </c>
      <c r="AM70" s="367"/>
      <c r="AN70" s="368"/>
      <c r="AO70" s="378"/>
      <c r="AP70" s="379"/>
      <c r="AQ70" s="9"/>
      <c r="AR70" s="10"/>
      <c r="AS70" s="384"/>
      <c r="AT70" s="385"/>
      <c r="AU70" s="365"/>
      <c r="AV70" s="384"/>
      <c r="AW70" s="385"/>
      <c r="AY70" s="417"/>
    </row>
    <row r="71" spans="1:51" ht="9" hidden="1" customHeight="1">
      <c r="A71" s="416" t="e">
        <f>VLOOKUP(AY71,onna,2)</f>
        <v>#REF!</v>
      </c>
      <c r="B71" s="392">
        <v>6</v>
      </c>
      <c r="C71" s="510" t="e">
        <f>VLOOKUP(A71,WLIST,2,TRUE)&amp;"　"&amp;VLOOKUP(A71,WLIST,3,TRUE)</f>
        <v>#REF!</v>
      </c>
      <c r="D71" s="471" t="e">
        <f>VLOOKUP(A71,WLIST,4,TRUE)</f>
        <v>#REF!</v>
      </c>
      <c r="E71" s="21">
        <f>IF(E72&gt;G72,1,0)</f>
        <v>0</v>
      </c>
      <c r="F71" s="22"/>
      <c r="G71" s="23">
        <f>IF(G72&gt;E72,1,0)</f>
        <v>0</v>
      </c>
      <c r="H71" s="21">
        <f>IF(H72&gt;J72,1,0)</f>
        <v>0</v>
      </c>
      <c r="I71" s="22"/>
      <c r="J71" s="23">
        <f>IF(J72&gt;H72,1,0)</f>
        <v>0</v>
      </c>
      <c r="K71" s="21">
        <f>IF(K72&gt;M72,1,0)</f>
        <v>0</v>
      </c>
      <c r="L71" s="22"/>
      <c r="M71" s="23">
        <f>IF(M72&gt;K72,1,0)</f>
        <v>0</v>
      </c>
      <c r="N71" s="21">
        <f>IF(N72&gt;P72,1,0)</f>
        <v>0</v>
      </c>
      <c r="O71" s="22"/>
      <c r="P71" s="23">
        <f>IF(P72&gt;N72,1,0)</f>
        <v>0</v>
      </c>
      <c r="Q71" s="21">
        <f>IF(Q72&gt;S72,1,0)</f>
        <v>0</v>
      </c>
      <c r="R71" s="127"/>
      <c r="S71" s="23">
        <f>IF(S72&gt;Q72,1,0)</f>
        <v>0</v>
      </c>
      <c r="T71" s="21">
        <f>IF(T72&gt;V72,1,0)</f>
        <v>0</v>
      </c>
      <c r="U71" s="22"/>
      <c r="V71" s="23">
        <f>IF(V72&gt;T72,1,0)</f>
        <v>0</v>
      </c>
      <c r="W71" s="21">
        <f>IF(W72&gt;Y72,1,0)</f>
        <v>0</v>
      </c>
      <c r="X71" s="22"/>
      <c r="Y71" s="23">
        <f>IF(Y72&gt;W72,1,0)</f>
        <v>0</v>
      </c>
      <c r="Z71" s="21">
        <f>IF(Z72&gt;AB72,1,0)</f>
        <v>0</v>
      </c>
      <c r="AA71" s="22"/>
      <c r="AB71" s="23">
        <f>IF(AB72&gt;Z72,1,0)</f>
        <v>0</v>
      </c>
      <c r="AC71" s="21">
        <f>IF(AC72&gt;AE72,1,0)</f>
        <v>0</v>
      </c>
      <c r="AD71" s="22"/>
      <c r="AE71" s="23">
        <f>IF(AE72&gt;AC72,1,0)</f>
        <v>0</v>
      </c>
      <c r="AF71" s="21">
        <f>IF(AF72&gt;AH72,1,0)</f>
        <v>0</v>
      </c>
      <c r="AG71" s="22"/>
      <c r="AH71" s="23">
        <f>IF(AH72&gt;AF72,1,0)</f>
        <v>0</v>
      </c>
      <c r="AI71" s="21"/>
      <c r="AJ71" s="22"/>
      <c r="AK71" s="23"/>
      <c r="AL71" s="24"/>
      <c r="AM71" s="25"/>
      <c r="AN71" s="26"/>
      <c r="AO71" s="376" t="e">
        <f>RANK(AV71,AV$51:AW$90)</f>
        <v>#DIV/0!</v>
      </c>
      <c r="AP71" s="377"/>
      <c r="AQ71" s="9"/>
      <c r="AR71" s="10"/>
      <c r="AS71" s="380" t="e">
        <f>AI72/(AI72+AK72)</f>
        <v>#DIV/0!</v>
      </c>
      <c r="AT71" s="381"/>
      <c r="AU71" s="365"/>
      <c r="AV71" s="380" t="e">
        <f>AS71+AU71</f>
        <v>#DIV/0!</v>
      </c>
      <c r="AW71" s="381"/>
      <c r="AY71" s="416"/>
    </row>
    <row r="72" spans="1:51" ht="9" hidden="1" customHeight="1">
      <c r="A72" s="417"/>
      <c r="B72" s="393"/>
      <c r="C72" s="511"/>
      <c r="D72" s="472"/>
      <c r="E72" s="382">
        <f>V52</f>
        <v>0</v>
      </c>
      <c r="F72" s="387" t="s">
        <v>3</v>
      </c>
      <c r="G72" s="383">
        <f>T52</f>
        <v>0</v>
      </c>
      <c r="H72" s="382">
        <f>V56</f>
        <v>0</v>
      </c>
      <c r="I72" s="387" t="s">
        <v>3</v>
      </c>
      <c r="J72" s="383">
        <f>T56</f>
        <v>0</v>
      </c>
      <c r="K72" s="382">
        <f>V60</f>
        <v>0</v>
      </c>
      <c r="L72" s="387" t="s">
        <v>3</v>
      </c>
      <c r="M72" s="383">
        <f>T60</f>
        <v>0</v>
      </c>
      <c r="N72" s="382">
        <f>V64</f>
        <v>0</v>
      </c>
      <c r="O72" s="387" t="s">
        <v>3</v>
      </c>
      <c r="P72" s="383">
        <f>T64</f>
        <v>0</v>
      </c>
      <c r="Q72" s="382">
        <f>V68</f>
        <v>0</v>
      </c>
      <c r="R72" s="460" t="s">
        <v>3</v>
      </c>
      <c r="S72" s="383">
        <f>T68</f>
        <v>0</v>
      </c>
      <c r="T72" s="382"/>
      <c r="U72" s="387"/>
      <c r="V72" s="383"/>
      <c r="W72" s="358"/>
      <c r="X72" s="359" t="s">
        <v>3</v>
      </c>
      <c r="Y72" s="360"/>
      <c r="Z72" s="382"/>
      <c r="AA72" s="359" t="s">
        <v>3</v>
      </c>
      <c r="AB72" s="383"/>
      <c r="AC72" s="382"/>
      <c r="AD72" s="387" t="s">
        <v>3</v>
      </c>
      <c r="AE72" s="383"/>
      <c r="AF72" s="382"/>
      <c r="AG72" s="387" t="s">
        <v>3</v>
      </c>
      <c r="AH72" s="383"/>
      <c r="AI72" s="382">
        <f>E71+H71+K71+N71+Q71+AF71+T71+W71+Z71+AC71</f>
        <v>0</v>
      </c>
      <c r="AJ72" s="387" t="s">
        <v>3</v>
      </c>
      <c r="AK72" s="383">
        <f>G71+J71+M71+P71+S71+AH71+V71+Y71+AB71+AE71</f>
        <v>0</v>
      </c>
      <c r="AL72" s="382">
        <f>E72+H72+K72+N72+Q72+AF72+T72+W72+Z72+AC72+AF72</f>
        <v>0</v>
      </c>
      <c r="AM72" s="387" t="s">
        <v>3</v>
      </c>
      <c r="AN72" s="383">
        <f>G72+J72+M72+P72+S72+AH72+V72+Y72+AB72+AE72+AH72</f>
        <v>0</v>
      </c>
      <c r="AO72" s="358"/>
      <c r="AP72" s="360"/>
      <c r="AQ72" s="9"/>
      <c r="AR72" s="10"/>
      <c r="AS72" s="382"/>
      <c r="AT72" s="383"/>
      <c r="AU72" s="365"/>
      <c r="AV72" s="382"/>
      <c r="AW72" s="383"/>
      <c r="AY72" s="417"/>
    </row>
    <row r="73" spans="1:51" ht="9" hidden="1" customHeight="1">
      <c r="A73" s="416" t="e">
        <f>VLOOKUP(AY73,onna,2)</f>
        <v>#REF!</v>
      </c>
      <c r="B73" s="393"/>
      <c r="C73" s="505" t="e">
        <f>VLOOKUP(A73,WLIST,2,TRUE)&amp;"　"&amp;VLOOKUP(A73,WLIST,3,TRUE)</f>
        <v>#REF!</v>
      </c>
      <c r="D73" s="503" t="e">
        <f>VLOOKUP(A73,WLIST,4,TRUE)</f>
        <v>#REF!</v>
      </c>
      <c r="E73" s="382"/>
      <c r="F73" s="387"/>
      <c r="G73" s="383"/>
      <c r="H73" s="382"/>
      <c r="I73" s="387"/>
      <c r="J73" s="383"/>
      <c r="K73" s="382"/>
      <c r="L73" s="387"/>
      <c r="M73" s="383"/>
      <c r="N73" s="382"/>
      <c r="O73" s="387"/>
      <c r="P73" s="383"/>
      <c r="Q73" s="382"/>
      <c r="R73" s="460"/>
      <c r="S73" s="383"/>
      <c r="T73" s="382"/>
      <c r="U73" s="387"/>
      <c r="V73" s="383"/>
      <c r="W73" s="358"/>
      <c r="X73" s="359"/>
      <c r="Y73" s="360"/>
      <c r="Z73" s="382"/>
      <c r="AA73" s="359"/>
      <c r="AB73" s="383"/>
      <c r="AC73" s="382"/>
      <c r="AD73" s="387"/>
      <c r="AE73" s="383"/>
      <c r="AF73" s="382"/>
      <c r="AG73" s="387"/>
      <c r="AH73" s="383"/>
      <c r="AI73" s="382"/>
      <c r="AJ73" s="387"/>
      <c r="AK73" s="383"/>
      <c r="AL73" s="382"/>
      <c r="AM73" s="387"/>
      <c r="AN73" s="383"/>
      <c r="AO73" s="358"/>
      <c r="AP73" s="360"/>
      <c r="AQ73" s="9"/>
      <c r="AR73" s="10"/>
      <c r="AS73" s="382"/>
      <c r="AT73" s="383"/>
      <c r="AU73" s="365"/>
      <c r="AV73" s="382"/>
      <c r="AW73" s="383"/>
      <c r="AY73" s="416"/>
    </row>
    <row r="74" spans="1:51" ht="9" hidden="1" customHeight="1">
      <c r="A74" s="417"/>
      <c r="B74" s="394"/>
      <c r="C74" s="506"/>
      <c r="D74" s="476"/>
      <c r="E74" s="27"/>
      <c r="F74" s="28"/>
      <c r="G74" s="29"/>
      <c r="H74" s="27"/>
      <c r="I74" s="28"/>
      <c r="J74" s="29"/>
      <c r="K74" s="27"/>
      <c r="L74" s="28"/>
      <c r="M74" s="29"/>
      <c r="N74" s="27"/>
      <c r="O74" s="28"/>
      <c r="P74" s="29"/>
      <c r="Q74" s="27"/>
      <c r="R74" s="128"/>
      <c r="S74" s="29"/>
      <c r="T74" s="27"/>
      <c r="U74" s="28"/>
      <c r="V74" s="29"/>
      <c r="W74" s="30"/>
      <c r="X74" s="31"/>
      <c r="Y74" s="32"/>
      <c r="Z74" s="27"/>
      <c r="AA74" s="31"/>
      <c r="AB74" s="29"/>
      <c r="AC74" s="27"/>
      <c r="AD74" s="28"/>
      <c r="AE74" s="29"/>
      <c r="AF74" s="27"/>
      <c r="AG74" s="28"/>
      <c r="AH74" s="29"/>
      <c r="AI74" s="27"/>
      <c r="AJ74" s="28"/>
      <c r="AK74" s="29"/>
      <c r="AL74" s="366">
        <f>AL72-AN72</f>
        <v>0</v>
      </c>
      <c r="AM74" s="367"/>
      <c r="AN74" s="368"/>
      <c r="AO74" s="378"/>
      <c r="AP74" s="379"/>
      <c r="AQ74" s="9"/>
      <c r="AR74" s="10"/>
      <c r="AS74" s="384"/>
      <c r="AT74" s="385"/>
      <c r="AU74" s="365"/>
      <c r="AV74" s="384"/>
      <c r="AW74" s="385"/>
      <c r="AY74" s="417"/>
    </row>
    <row r="75" spans="1:51" ht="9" hidden="1" customHeight="1">
      <c r="A75" s="416"/>
      <c r="B75" s="369">
        <v>7</v>
      </c>
      <c r="C75" s="508" t="e">
        <f>VLOOKUP(A75,WLIST,3,TRUE)&amp;"　"&amp;VLOOKUP(A75,WLIST,4,TRUE)</f>
        <v>#REF!</v>
      </c>
      <c r="D75" s="458" t="e">
        <f>VLOOKUP(A75,WLIST,5,TRUE)</f>
        <v>#REF!</v>
      </c>
      <c r="E75" s="21">
        <f>IF(E76&gt;G76,1,0)</f>
        <v>0</v>
      </c>
      <c r="F75" s="22"/>
      <c r="G75" s="23">
        <f>IF(G76&gt;E76,1,0)</f>
        <v>0</v>
      </c>
      <c r="H75" s="21">
        <f>IF(H76&gt;J76,1,0)</f>
        <v>0</v>
      </c>
      <c r="I75" s="22"/>
      <c r="J75" s="23">
        <f>IF(J76&gt;H76,1,0)</f>
        <v>0</v>
      </c>
      <c r="K75" s="21">
        <f>IF(K76&gt;M76,1,0)</f>
        <v>0</v>
      </c>
      <c r="L75" s="22"/>
      <c r="M75" s="23">
        <f>IF(M76&gt;K76,1,0)</f>
        <v>0</v>
      </c>
      <c r="N75" s="21">
        <f>IF(N76&gt;P76,1,0)</f>
        <v>0</v>
      </c>
      <c r="O75" s="22"/>
      <c r="P75" s="23">
        <f>IF(P76&gt;N76,1,0)</f>
        <v>0</v>
      </c>
      <c r="Q75" s="21">
        <f>IF(Q76&gt;S76,1,0)</f>
        <v>0</v>
      </c>
      <c r="R75" s="127"/>
      <c r="S75" s="23">
        <f>IF(S76&gt;Q76,1,0)</f>
        <v>0</v>
      </c>
      <c r="T75" s="21">
        <f>IF(T76&gt;V76,1,0)</f>
        <v>0</v>
      </c>
      <c r="U75" s="22"/>
      <c r="V75" s="23">
        <f>IF(V76&gt;T76,1,0)</f>
        <v>0</v>
      </c>
      <c r="W75" s="21">
        <f>IF(W76&gt;Y76,1,0)</f>
        <v>0</v>
      </c>
      <c r="X75" s="22"/>
      <c r="Y75" s="23">
        <f>IF(Y76&gt;W76,1,0)</f>
        <v>0</v>
      </c>
      <c r="Z75" s="21">
        <f>IF(Z76&gt;AB76,1,0)</f>
        <v>0</v>
      </c>
      <c r="AA75" s="22"/>
      <c r="AB75" s="23">
        <f>IF(AB76&gt;Z76,1,0)</f>
        <v>0</v>
      </c>
      <c r="AC75" s="21">
        <f>IF(AC76&gt;AE76,1,0)</f>
        <v>0</v>
      </c>
      <c r="AD75" s="22"/>
      <c r="AE75" s="23">
        <f>IF(AE76&gt;AC76,1,0)</f>
        <v>0</v>
      </c>
      <c r="AF75" s="21">
        <f>IF(AF76&gt;AH76,1,0)</f>
        <v>0</v>
      </c>
      <c r="AG75" s="22"/>
      <c r="AH75" s="23">
        <f>IF(AH76&gt;AF76,1,0)</f>
        <v>0</v>
      </c>
      <c r="AI75" s="21"/>
      <c r="AJ75" s="22"/>
      <c r="AK75" s="23"/>
      <c r="AL75" s="21"/>
      <c r="AM75" s="22"/>
      <c r="AN75" s="23"/>
      <c r="AO75" s="376"/>
      <c r="AP75" s="377"/>
      <c r="AQ75" s="9"/>
      <c r="AR75" s="10"/>
      <c r="AS75" s="380"/>
      <c r="AT75" s="381"/>
      <c r="AU75" s="365"/>
      <c r="AV75" s="380"/>
      <c r="AW75" s="381"/>
      <c r="AY75" s="416"/>
    </row>
    <row r="76" spans="1:51" ht="9" hidden="1" customHeight="1">
      <c r="A76" s="417"/>
      <c r="B76" s="370"/>
      <c r="C76" s="507"/>
      <c r="D76" s="462"/>
      <c r="E76" s="358">
        <f>Y52</f>
        <v>0</v>
      </c>
      <c r="F76" s="359" t="s">
        <v>3</v>
      </c>
      <c r="G76" s="360">
        <f>W52</f>
        <v>0</v>
      </c>
      <c r="H76" s="358">
        <f>Y56</f>
        <v>0</v>
      </c>
      <c r="I76" s="359" t="s">
        <v>3</v>
      </c>
      <c r="J76" s="360">
        <f>W56</f>
        <v>0</v>
      </c>
      <c r="K76" s="358">
        <f>Y60</f>
        <v>0</v>
      </c>
      <c r="L76" s="359" t="s">
        <v>3</v>
      </c>
      <c r="M76" s="360">
        <f>W60</f>
        <v>0</v>
      </c>
      <c r="N76" s="358">
        <f>Y64</f>
        <v>0</v>
      </c>
      <c r="O76" s="359" t="s">
        <v>3</v>
      </c>
      <c r="P76" s="360">
        <f>W64</f>
        <v>0</v>
      </c>
      <c r="Q76" s="358">
        <f>Y68</f>
        <v>0</v>
      </c>
      <c r="R76" s="460" t="s">
        <v>3</v>
      </c>
      <c r="S76" s="360">
        <f>W68</f>
        <v>0</v>
      </c>
      <c r="T76" s="358">
        <f>Y72</f>
        <v>0</v>
      </c>
      <c r="U76" s="359" t="s">
        <v>3</v>
      </c>
      <c r="V76" s="360">
        <f>W72</f>
        <v>0</v>
      </c>
      <c r="W76" s="358"/>
      <c r="X76" s="359"/>
      <c r="Y76" s="360"/>
      <c r="Z76" s="358"/>
      <c r="AA76" s="359" t="s">
        <v>3</v>
      </c>
      <c r="AB76" s="360"/>
      <c r="AC76" s="358"/>
      <c r="AD76" s="359" t="s">
        <v>3</v>
      </c>
      <c r="AE76" s="360"/>
      <c r="AF76" s="358"/>
      <c r="AG76" s="359" t="s">
        <v>3</v>
      </c>
      <c r="AH76" s="360"/>
      <c r="AI76" s="358">
        <f>E75+H75+K75+N75+Q75+AF75+T75+W75+Z75+AC75</f>
        <v>0</v>
      </c>
      <c r="AJ76" s="359" t="s">
        <v>3</v>
      </c>
      <c r="AK76" s="360">
        <f>G75+J75+M75+P75+S75+AH75+V75+Y75+AB75+AE75</f>
        <v>0</v>
      </c>
      <c r="AL76" s="358">
        <f>E76+H76+K76+N76+Q76+AF76+T76+W76+Z76+AC76+AF76</f>
        <v>0</v>
      </c>
      <c r="AM76" s="359" t="s">
        <v>3</v>
      </c>
      <c r="AN76" s="360">
        <f>G76+J76+M76+P76+S76+AH76+V76+Y76+AB76+AE76+AH76</f>
        <v>0</v>
      </c>
      <c r="AO76" s="358"/>
      <c r="AP76" s="360"/>
      <c r="AQ76" s="9"/>
      <c r="AR76" s="10"/>
      <c r="AS76" s="382"/>
      <c r="AT76" s="383"/>
      <c r="AU76" s="365"/>
      <c r="AV76" s="382"/>
      <c r="AW76" s="383"/>
      <c r="AY76" s="417"/>
    </row>
    <row r="77" spans="1:51" ht="9" hidden="1" customHeight="1">
      <c r="A77" s="417"/>
      <c r="B77" s="370"/>
      <c r="C77" s="507"/>
      <c r="D77" s="462"/>
      <c r="E77" s="358"/>
      <c r="F77" s="359"/>
      <c r="G77" s="360"/>
      <c r="H77" s="358"/>
      <c r="I77" s="359"/>
      <c r="J77" s="360"/>
      <c r="K77" s="358"/>
      <c r="L77" s="359"/>
      <c r="M77" s="360"/>
      <c r="N77" s="358"/>
      <c r="O77" s="359"/>
      <c r="P77" s="360"/>
      <c r="Q77" s="358"/>
      <c r="R77" s="460"/>
      <c r="S77" s="360"/>
      <c r="T77" s="358"/>
      <c r="U77" s="359"/>
      <c r="V77" s="360"/>
      <c r="W77" s="358"/>
      <c r="X77" s="359"/>
      <c r="Y77" s="360"/>
      <c r="Z77" s="358"/>
      <c r="AA77" s="359"/>
      <c r="AB77" s="360"/>
      <c r="AC77" s="358"/>
      <c r="AD77" s="359"/>
      <c r="AE77" s="360"/>
      <c r="AF77" s="358"/>
      <c r="AG77" s="359"/>
      <c r="AH77" s="360"/>
      <c r="AI77" s="358"/>
      <c r="AJ77" s="359"/>
      <c r="AK77" s="360"/>
      <c r="AL77" s="358"/>
      <c r="AM77" s="359"/>
      <c r="AN77" s="360"/>
      <c r="AO77" s="358"/>
      <c r="AP77" s="360"/>
      <c r="AQ77" s="9"/>
      <c r="AR77" s="10"/>
      <c r="AS77" s="382"/>
      <c r="AT77" s="383"/>
      <c r="AU77" s="365"/>
      <c r="AV77" s="382"/>
      <c r="AW77" s="383"/>
      <c r="AY77" s="417"/>
    </row>
    <row r="78" spans="1:51" ht="9" hidden="1" customHeight="1">
      <c r="A78" s="418"/>
      <c r="B78" s="371"/>
      <c r="C78" s="509"/>
      <c r="D78" s="492"/>
      <c r="E78" s="30"/>
      <c r="F78" s="31"/>
      <c r="G78" s="32"/>
      <c r="H78" s="30"/>
      <c r="I78" s="31"/>
      <c r="J78" s="32"/>
      <c r="K78" s="30"/>
      <c r="L78" s="31"/>
      <c r="M78" s="32"/>
      <c r="N78" s="30"/>
      <c r="O78" s="31"/>
      <c r="P78" s="32"/>
      <c r="Q78" s="30"/>
      <c r="R78" s="128"/>
      <c r="S78" s="32"/>
      <c r="T78" s="30"/>
      <c r="U78" s="31"/>
      <c r="V78" s="32"/>
      <c r="W78" s="30"/>
      <c r="X78" s="31"/>
      <c r="Y78" s="32"/>
      <c r="Z78" s="30"/>
      <c r="AA78" s="31"/>
      <c r="AB78" s="32"/>
      <c r="AC78" s="30"/>
      <c r="AD78" s="31"/>
      <c r="AE78" s="32"/>
      <c r="AF78" s="30"/>
      <c r="AG78" s="31"/>
      <c r="AH78" s="32"/>
      <c r="AI78" s="30"/>
      <c r="AJ78" s="31"/>
      <c r="AK78" s="32"/>
      <c r="AL78" s="355">
        <f>AL76-AN76</f>
        <v>0</v>
      </c>
      <c r="AM78" s="356"/>
      <c r="AN78" s="357"/>
      <c r="AO78" s="378"/>
      <c r="AP78" s="379"/>
      <c r="AQ78" s="9"/>
      <c r="AR78" s="10"/>
      <c r="AS78" s="384"/>
      <c r="AT78" s="385"/>
      <c r="AU78" s="365"/>
      <c r="AV78" s="384"/>
      <c r="AW78" s="385"/>
      <c r="AY78" s="418"/>
    </row>
    <row r="79" spans="1:51" ht="9" hidden="1" customHeight="1">
      <c r="A79" s="416"/>
      <c r="B79" s="369">
        <v>8</v>
      </c>
      <c r="C79" s="508" t="e">
        <f>VLOOKUP(A79,WLIST,3,TRUE)&amp;"　"&amp;VLOOKUP(A79,WLIST,4,TRUE)</f>
        <v>#REF!</v>
      </c>
      <c r="D79" s="458" t="e">
        <f>VLOOKUP(A79,WLIST,5,TRUE)</f>
        <v>#REF!</v>
      </c>
      <c r="E79" s="21">
        <f>IF(E80&gt;G80,1,0)</f>
        <v>0</v>
      </c>
      <c r="F79" s="22"/>
      <c r="G79" s="23">
        <f>IF(G80&gt;E80,1,0)</f>
        <v>0</v>
      </c>
      <c r="H79" s="21">
        <f>IF(H80&gt;J80,1,0)</f>
        <v>0</v>
      </c>
      <c r="I79" s="22"/>
      <c r="J79" s="23">
        <f>IF(J80&gt;H80,1,0)</f>
        <v>0</v>
      </c>
      <c r="K79" s="21">
        <f>IF(K80&gt;M80,1,0)</f>
        <v>0</v>
      </c>
      <c r="L79" s="22"/>
      <c r="M79" s="23">
        <f>IF(M80&gt;K80,1,0)</f>
        <v>0</v>
      </c>
      <c r="N79" s="21">
        <f>IF(N80&gt;P80,1,0)</f>
        <v>0</v>
      </c>
      <c r="O79" s="22"/>
      <c r="P79" s="23">
        <f>IF(P80&gt;N80,1,0)</f>
        <v>0</v>
      </c>
      <c r="Q79" s="21">
        <f>IF(Q80&gt;S80,1,0)</f>
        <v>0</v>
      </c>
      <c r="R79" s="127"/>
      <c r="S79" s="23">
        <f>IF(S80&gt;Q80,1,0)</f>
        <v>0</v>
      </c>
      <c r="T79" s="21">
        <f>IF(T80&gt;V80,1,0)</f>
        <v>0</v>
      </c>
      <c r="U79" s="22"/>
      <c r="V79" s="23">
        <f>IF(V80&gt;T80,1,0)</f>
        <v>0</v>
      </c>
      <c r="W79" s="21">
        <f>IF(W80&gt;Y80,1,0)</f>
        <v>0</v>
      </c>
      <c r="X79" s="22"/>
      <c r="Y79" s="23">
        <f>IF(Y80&gt;W80,1,0)</f>
        <v>0</v>
      </c>
      <c r="Z79" s="21">
        <f>IF(Z80&gt;AB80,1,0)</f>
        <v>0</v>
      </c>
      <c r="AA79" s="22"/>
      <c r="AB79" s="23">
        <f>IF(AB80&gt;Z80,1,0)</f>
        <v>0</v>
      </c>
      <c r="AC79" s="21">
        <f>IF(AC80&gt;AE80,1,0)</f>
        <v>0</v>
      </c>
      <c r="AD79" s="22"/>
      <c r="AE79" s="23">
        <f>IF(AE80&gt;AC80,1,0)</f>
        <v>0</v>
      </c>
      <c r="AF79" s="21">
        <f>IF(AF80&gt;AH80,1,0)</f>
        <v>0</v>
      </c>
      <c r="AG79" s="22"/>
      <c r="AH79" s="23">
        <f>IF(AH80&gt;AF80,1,0)</f>
        <v>0</v>
      </c>
      <c r="AI79" s="21"/>
      <c r="AJ79" s="22"/>
      <c r="AK79" s="23"/>
      <c r="AL79" s="21"/>
      <c r="AM79" s="22"/>
      <c r="AN79" s="23"/>
      <c r="AO79" s="376"/>
      <c r="AP79" s="377"/>
      <c r="AQ79" s="9"/>
      <c r="AR79" s="10"/>
      <c r="AS79" s="380"/>
      <c r="AT79" s="381"/>
      <c r="AU79" s="365"/>
      <c r="AV79" s="380"/>
      <c r="AW79" s="381"/>
      <c r="AY79" s="416"/>
    </row>
    <row r="80" spans="1:51" ht="9" hidden="1" customHeight="1">
      <c r="A80" s="417"/>
      <c r="B80" s="370"/>
      <c r="C80" s="507"/>
      <c r="D80" s="462"/>
      <c r="E80" s="358">
        <f>AB52</f>
        <v>0</v>
      </c>
      <c r="F80" s="359" t="s">
        <v>3</v>
      </c>
      <c r="G80" s="360">
        <f>Z52</f>
        <v>0</v>
      </c>
      <c r="H80" s="358">
        <f>AB56</f>
        <v>0</v>
      </c>
      <c r="I80" s="359" t="s">
        <v>3</v>
      </c>
      <c r="J80" s="360">
        <f>Z56</f>
        <v>0</v>
      </c>
      <c r="K80" s="358">
        <f>AB60</f>
        <v>0</v>
      </c>
      <c r="L80" s="359" t="s">
        <v>3</v>
      </c>
      <c r="M80" s="360">
        <f>Z60</f>
        <v>0</v>
      </c>
      <c r="N80" s="358">
        <f>AB64</f>
        <v>0</v>
      </c>
      <c r="O80" s="359" t="s">
        <v>3</v>
      </c>
      <c r="P80" s="360">
        <f>Z64</f>
        <v>0</v>
      </c>
      <c r="Q80" s="358">
        <f>AB68</f>
        <v>0</v>
      </c>
      <c r="R80" s="460" t="s">
        <v>3</v>
      </c>
      <c r="S80" s="360">
        <f>Z68</f>
        <v>0</v>
      </c>
      <c r="T80" s="358">
        <f>AB72</f>
        <v>0</v>
      </c>
      <c r="U80" s="359" t="s">
        <v>3</v>
      </c>
      <c r="V80" s="360">
        <f>Z72</f>
        <v>0</v>
      </c>
      <c r="W80" s="358">
        <f>AB76</f>
        <v>0</v>
      </c>
      <c r="X80" s="359" t="s">
        <v>3</v>
      </c>
      <c r="Y80" s="360">
        <f>Z76</f>
        <v>0</v>
      </c>
      <c r="Z80" s="358"/>
      <c r="AA80" s="359"/>
      <c r="AB80" s="360"/>
      <c r="AC80" s="358"/>
      <c r="AD80" s="359" t="s">
        <v>3</v>
      </c>
      <c r="AE80" s="360"/>
      <c r="AF80" s="358"/>
      <c r="AG80" s="359" t="s">
        <v>3</v>
      </c>
      <c r="AH80" s="360"/>
      <c r="AI80" s="358">
        <f>E79+H79+K79+N79+Q79+AF79+T79+W79+Z79+AC79</f>
        <v>0</v>
      </c>
      <c r="AJ80" s="359" t="s">
        <v>3</v>
      </c>
      <c r="AK80" s="360">
        <f>G79+J79+M79+P79+S79+AH79+V79+Y79+AB79+AE79</f>
        <v>0</v>
      </c>
      <c r="AL80" s="358">
        <f>E80+H80+K80+N80+Q80+AF80+T80+W80+Z80+AC80+AF80</f>
        <v>0</v>
      </c>
      <c r="AM80" s="359" t="s">
        <v>3</v>
      </c>
      <c r="AN80" s="360">
        <f>G80+J80+M80+P80+S80+AH80+V80+Y80+AB80+AE80+AH80</f>
        <v>0</v>
      </c>
      <c r="AO80" s="358"/>
      <c r="AP80" s="360"/>
      <c r="AQ80" s="9"/>
      <c r="AR80" s="10"/>
      <c r="AS80" s="382"/>
      <c r="AT80" s="383"/>
      <c r="AU80" s="365"/>
      <c r="AV80" s="382"/>
      <c r="AW80" s="383"/>
      <c r="AY80" s="417"/>
    </row>
    <row r="81" spans="1:51" ht="9" hidden="1" customHeight="1">
      <c r="A81" s="417"/>
      <c r="B81" s="370"/>
      <c r="C81" s="507"/>
      <c r="D81" s="462"/>
      <c r="E81" s="358"/>
      <c r="F81" s="359"/>
      <c r="G81" s="360"/>
      <c r="H81" s="358"/>
      <c r="I81" s="359"/>
      <c r="J81" s="360"/>
      <c r="K81" s="358"/>
      <c r="L81" s="359"/>
      <c r="M81" s="360"/>
      <c r="N81" s="358"/>
      <c r="O81" s="359"/>
      <c r="P81" s="360"/>
      <c r="Q81" s="358"/>
      <c r="R81" s="460"/>
      <c r="S81" s="360"/>
      <c r="T81" s="358"/>
      <c r="U81" s="359"/>
      <c r="V81" s="360"/>
      <c r="W81" s="358"/>
      <c r="X81" s="359"/>
      <c r="Y81" s="360"/>
      <c r="Z81" s="358"/>
      <c r="AA81" s="359"/>
      <c r="AB81" s="360"/>
      <c r="AC81" s="358"/>
      <c r="AD81" s="359"/>
      <c r="AE81" s="360"/>
      <c r="AF81" s="358"/>
      <c r="AG81" s="359"/>
      <c r="AH81" s="360"/>
      <c r="AI81" s="358"/>
      <c r="AJ81" s="359"/>
      <c r="AK81" s="360"/>
      <c r="AL81" s="358"/>
      <c r="AM81" s="359"/>
      <c r="AN81" s="360"/>
      <c r="AO81" s="358"/>
      <c r="AP81" s="360"/>
      <c r="AQ81" s="9"/>
      <c r="AR81" s="10"/>
      <c r="AS81" s="382"/>
      <c r="AT81" s="383"/>
      <c r="AU81" s="365"/>
      <c r="AV81" s="382"/>
      <c r="AW81" s="383"/>
      <c r="AY81" s="417"/>
    </row>
    <row r="82" spans="1:51" ht="9" hidden="1" customHeight="1">
      <c r="A82" s="418"/>
      <c r="B82" s="371"/>
      <c r="C82" s="509"/>
      <c r="D82" s="492"/>
      <c r="E82" s="30"/>
      <c r="F82" s="31"/>
      <c r="G82" s="32"/>
      <c r="H82" s="30"/>
      <c r="I82" s="31"/>
      <c r="J82" s="32"/>
      <c r="K82" s="30"/>
      <c r="L82" s="31"/>
      <c r="M82" s="32"/>
      <c r="N82" s="30"/>
      <c r="O82" s="31"/>
      <c r="P82" s="32"/>
      <c r="Q82" s="30"/>
      <c r="R82" s="128"/>
      <c r="S82" s="32"/>
      <c r="T82" s="30"/>
      <c r="U82" s="31"/>
      <c r="V82" s="32"/>
      <c r="W82" s="30"/>
      <c r="X82" s="31"/>
      <c r="Y82" s="32"/>
      <c r="Z82" s="30"/>
      <c r="AA82" s="31"/>
      <c r="AB82" s="32"/>
      <c r="AC82" s="30"/>
      <c r="AD82" s="31"/>
      <c r="AE82" s="32"/>
      <c r="AF82" s="30"/>
      <c r="AG82" s="31"/>
      <c r="AH82" s="32"/>
      <c r="AI82" s="30"/>
      <c r="AJ82" s="31"/>
      <c r="AK82" s="32"/>
      <c r="AL82" s="355">
        <f>AL80-AN80</f>
        <v>0</v>
      </c>
      <c r="AM82" s="356"/>
      <c r="AN82" s="357"/>
      <c r="AO82" s="378"/>
      <c r="AP82" s="379"/>
      <c r="AQ82" s="9"/>
      <c r="AR82" s="10"/>
      <c r="AS82" s="384"/>
      <c r="AT82" s="385"/>
      <c r="AU82" s="365"/>
      <c r="AV82" s="384"/>
      <c r="AW82" s="385"/>
      <c r="AY82" s="418"/>
    </row>
    <row r="83" spans="1:51" ht="9" hidden="1" customHeight="1">
      <c r="A83" s="416"/>
      <c r="B83" s="392">
        <v>9</v>
      </c>
      <c r="C83" s="508" t="e">
        <f>VLOOKUP(A83,WLIST,3,TRUE)&amp;"　"&amp;VLOOKUP(A83,WLIST,4,TRUE)</f>
        <v>#REF!</v>
      </c>
      <c r="D83" s="458" t="e">
        <f>VLOOKUP(A83,WLIST,5,TRUE)</f>
        <v>#REF!</v>
      </c>
      <c r="E83" s="21">
        <f>IF(E84&gt;G84,1,0)</f>
        <v>0</v>
      </c>
      <c r="F83" s="22"/>
      <c r="G83" s="23">
        <f>IF(G84&gt;E84,1,0)</f>
        <v>0</v>
      </c>
      <c r="H83" s="21">
        <f>IF(H84&gt;J84,1,0)</f>
        <v>0</v>
      </c>
      <c r="I83" s="22"/>
      <c r="J83" s="23">
        <f>IF(J84&gt;H84,1,0)</f>
        <v>0</v>
      </c>
      <c r="K83" s="21">
        <f>IF(K84&gt;M84,1,0)</f>
        <v>0</v>
      </c>
      <c r="L83" s="22"/>
      <c r="M83" s="23">
        <f>IF(M84&gt;K84,1,0)</f>
        <v>0</v>
      </c>
      <c r="N83" s="21">
        <f>IF(N84&gt;P84,1,0)</f>
        <v>0</v>
      </c>
      <c r="O83" s="22"/>
      <c r="P83" s="23">
        <f>IF(P84&gt;N84,1,0)</f>
        <v>0</v>
      </c>
      <c r="Q83" s="21">
        <f>IF(Q84&gt;S84,1,0)</f>
        <v>0</v>
      </c>
      <c r="R83" s="127"/>
      <c r="S83" s="23">
        <f>IF(S84&gt;Q84,1,0)</f>
        <v>0</v>
      </c>
      <c r="T83" s="21">
        <f>IF(T84&gt;V84,1,0)</f>
        <v>0</v>
      </c>
      <c r="U83" s="22"/>
      <c r="V83" s="23">
        <f>IF(V84&gt;T84,1,0)</f>
        <v>0</v>
      </c>
      <c r="W83" s="21">
        <f>IF(W84&gt;Y84,1,0)</f>
        <v>0</v>
      </c>
      <c r="X83" s="22"/>
      <c r="Y83" s="23">
        <f>IF(Y84&gt;W84,1,0)</f>
        <v>0</v>
      </c>
      <c r="Z83" s="21">
        <f>IF(Z84&gt;AB84,1,0)</f>
        <v>0</v>
      </c>
      <c r="AA83" s="22"/>
      <c r="AB83" s="23">
        <f>IF(AB84&gt;Z84,1,0)</f>
        <v>0</v>
      </c>
      <c r="AC83" s="21">
        <f>IF(AC84&gt;AE84,1,0)</f>
        <v>0</v>
      </c>
      <c r="AD83" s="22"/>
      <c r="AE83" s="23">
        <f>IF(AE84&gt;AC84,1,0)</f>
        <v>0</v>
      </c>
      <c r="AF83" s="21">
        <f>IF(AF84&gt;AH84,1,0)</f>
        <v>0</v>
      </c>
      <c r="AG83" s="22"/>
      <c r="AH83" s="23">
        <f>IF(AH84&gt;AF84,1,0)</f>
        <v>0</v>
      </c>
      <c r="AI83" s="21"/>
      <c r="AJ83" s="22"/>
      <c r="AK83" s="23"/>
      <c r="AL83" s="24"/>
      <c r="AM83" s="25"/>
      <c r="AN83" s="26"/>
      <c r="AO83" s="380"/>
      <c r="AP83" s="381"/>
      <c r="AQ83" s="9"/>
      <c r="AR83" s="10"/>
      <c r="AS83" s="380"/>
      <c r="AT83" s="381"/>
      <c r="AU83" s="365"/>
      <c r="AV83" s="380"/>
      <c r="AW83" s="381"/>
      <c r="AY83" s="416"/>
    </row>
    <row r="84" spans="1:51" ht="9" hidden="1" customHeight="1">
      <c r="A84" s="417"/>
      <c r="B84" s="393"/>
      <c r="C84" s="507"/>
      <c r="D84" s="462"/>
      <c r="E84" s="382">
        <f>AE52</f>
        <v>0</v>
      </c>
      <c r="F84" s="387" t="s">
        <v>3</v>
      </c>
      <c r="G84" s="383">
        <f>AC52</f>
        <v>0</v>
      </c>
      <c r="H84" s="382">
        <f>AE56</f>
        <v>0</v>
      </c>
      <c r="I84" s="387" t="s">
        <v>3</v>
      </c>
      <c r="J84" s="383">
        <f>AC56</f>
        <v>0</v>
      </c>
      <c r="K84" s="382">
        <f>AE60</f>
        <v>0</v>
      </c>
      <c r="L84" s="387" t="s">
        <v>3</v>
      </c>
      <c r="M84" s="383">
        <f>AC60</f>
        <v>0</v>
      </c>
      <c r="N84" s="382">
        <f>AE64</f>
        <v>0</v>
      </c>
      <c r="O84" s="387" t="s">
        <v>3</v>
      </c>
      <c r="P84" s="383">
        <f>AC64</f>
        <v>0</v>
      </c>
      <c r="Q84" s="382">
        <f>AE68</f>
        <v>0</v>
      </c>
      <c r="R84" s="460" t="s">
        <v>3</v>
      </c>
      <c r="S84" s="383">
        <f>AC68</f>
        <v>0</v>
      </c>
      <c r="T84" s="382">
        <f>AE72</f>
        <v>0</v>
      </c>
      <c r="U84" s="387" t="s">
        <v>3</v>
      </c>
      <c r="V84" s="383">
        <f>AC72</f>
        <v>0</v>
      </c>
      <c r="W84" s="358">
        <f>AE76</f>
        <v>0</v>
      </c>
      <c r="X84" s="359" t="s">
        <v>3</v>
      </c>
      <c r="Y84" s="360">
        <f>AC76</f>
        <v>0</v>
      </c>
      <c r="Z84" s="382">
        <f>AE80</f>
        <v>0</v>
      </c>
      <c r="AA84" s="359" t="s">
        <v>3</v>
      </c>
      <c r="AB84" s="383">
        <f>AC80</f>
        <v>0</v>
      </c>
      <c r="AC84" s="382"/>
      <c r="AD84" s="387"/>
      <c r="AE84" s="383"/>
      <c r="AF84" s="382"/>
      <c r="AG84" s="387" t="s">
        <v>3</v>
      </c>
      <c r="AH84" s="383"/>
      <c r="AI84" s="382">
        <f>E83+H83+K83+N83+Q83+AF83+T83+W83+Z83+AC83</f>
        <v>0</v>
      </c>
      <c r="AJ84" s="387" t="s">
        <v>3</v>
      </c>
      <c r="AK84" s="383">
        <f>G83+J83+M83+P83+S83+AH83+V83+Y83+AB83+AE83</f>
        <v>0</v>
      </c>
      <c r="AL84" s="382">
        <f>E84+H84+K84+N84+Q84+AF84+T84+W84+Z84+AC84+AF84</f>
        <v>0</v>
      </c>
      <c r="AM84" s="387" t="s">
        <v>3</v>
      </c>
      <c r="AN84" s="383">
        <f>G84+J84+M84+P84+S84+AH84+V84+Y84+AB84+AE84+AH84</f>
        <v>0</v>
      </c>
      <c r="AO84" s="382"/>
      <c r="AP84" s="383"/>
      <c r="AQ84" s="9"/>
      <c r="AR84" s="10"/>
      <c r="AS84" s="382"/>
      <c r="AT84" s="383"/>
      <c r="AU84" s="365"/>
      <c r="AV84" s="382"/>
      <c r="AW84" s="383"/>
      <c r="AY84" s="417"/>
    </row>
    <row r="85" spans="1:51" ht="9" hidden="1" customHeight="1">
      <c r="A85" s="417"/>
      <c r="B85" s="393"/>
      <c r="C85" s="507"/>
      <c r="D85" s="462"/>
      <c r="E85" s="382"/>
      <c r="F85" s="387"/>
      <c r="G85" s="383"/>
      <c r="H85" s="382"/>
      <c r="I85" s="387"/>
      <c r="J85" s="383"/>
      <c r="K85" s="382"/>
      <c r="L85" s="387"/>
      <c r="M85" s="383"/>
      <c r="N85" s="382"/>
      <c r="O85" s="387"/>
      <c r="P85" s="383"/>
      <c r="Q85" s="382"/>
      <c r="R85" s="460"/>
      <c r="S85" s="383"/>
      <c r="T85" s="382"/>
      <c r="U85" s="387"/>
      <c r="V85" s="383"/>
      <c r="W85" s="358"/>
      <c r="X85" s="359"/>
      <c r="Y85" s="360"/>
      <c r="Z85" s="382"/>
      <c r="AA85" s="359"/>
      <c r="AB85" s="383"/>
      <c r="AC85" s="382"/>
      <c r="AD85" s="387"/>
      <c r="AE85" s="383"/>
      <c r="AF85" s="382"/>
      <c r="AG85" s="387"/>
      <c r="AH85" s="383"/>
      <c r="AI85" s="382"/>
      <c r="AJ85" s="387"/>
      <c r="AK85" s="383"/>
      <c r="AL85" s="382"/>
      <c r="AM85" s="387"/>
      <c r="AN85" s="383"/>
      <c r="AO85" s="382"/>
      <c r="AP85" s="383"/>
      <c r="AQ85" s="9"/>
      <c r="AR85" s="10"/>
      <c r="AS85" s="382"/>
      <c r="AT85" s="383"/>
      <c r="AU85" s="365"/>
      <c r="AV85" s="382"/>
      <c r="AW85" s="383"/>
      <c r="AY85" s="417"/>
    </row>
    <row r="86" spans="1:51" ht="9" hidden="1" customHeight="1">
      <c r="A86" s="418"/>
      <c r="B86" s="394"/>
      <c r="C86" s="509"/>
      <c r="D86" s="492"/>
      <c r="E86" s="27"/>
      <c r="F86" s="28"/>
      <c r="G86" s="29"/>
      <c r="H86" s="27"/>
      <c r="I86" s="28"/>
      <c r="J86" s="29"/>
      <c r="K86" s="27"/>
      <c r="L86" s="28"/>
      <c r="M86" s="29"/>
      <c r="N86" s="27"/>
      <c r="O86" s="28"/>
      <c r="P86" s="29"/>
      <c r="Q86" s="27"/>
      <c r="R86" s="128"/>
      <c r="S86" s="29"/>
      <c r="T86" s="27"/>
      <c r="U86" s="28"/>
      <c r="V86" s="29"/>
      <c r="W86" s="30"/>
      <c r="X86" s="31"/>
      <c r="Y86" s="32"/>
      <c r="Z86" s="27"/>
      <c r="AA86" s="31"/>
      <c r="AB86" s="29"/>
      <c r="AC86" s="27"/>
      <c r="AD86" s="28"/>
      <c r="AE86" s="29"/>
      <c r="AF86" s="27"/>
      <c r="AG86" s="28"/>
      <c r="AH86" s="29"/>
      <c r="AI86" s="27"/>
      <c r="AJ86" s="28"/>
      <c r="AK86" s="29"/>
      <c r="AL86" s="366">
        <f>AL84-AN84</f>
        <v>0</v>
      </c>
      <c r="AM86" s="367"/>
      <c r="AN86" s="368"/>
      <c r="AO86" s="384"/>
      <c r="AP86" s="385"/>
      <c r="AQ86" s="9"/>
      <c r="AR86" s="10"/>
      <c r="AS86" s="384"/>
      <c r="AT86" s="385"/>
      <c r="AU86" s="365"/>
      <c r="AV86" s="384"/>
      <c r="AW86" s="385"/>
      <c r="AY86" s="418"/>
    </row>
    <row r="87" spans="1:51" ht="9" hidden="1" customHeight="1">
      <c r="A87" s="416"/>
      <c r="B87" s="392">
        <v>10</v>
      </c>
      <c r="C87" s="508" t="e">
        <f>VLOOKUP(A87,WLIST,3,TRUE)&amp;"　"&amp;VLOOKUP(A87,WLIST,4,TRUE)</f>
        <v>#REF!</v>
      </c>
      <c r="D87" s="458" t="e">
        <f>VLOOKUP(A87,WLIST,5,TRUE)</f>
        <v>#REF!</v>
      </c>
      <c r="E87" s="21">
        <f>IF(E88&gt;G88,1,0)</f>
        <v>0</v>
      </c>
      <c r="F87" s="22"/>
      <c r="G87" s="23">
        <f>IF(G88&gt;E88,1,0)</f>
        <v>0</v>
      </c>
      <c r="H87" s="21">
        <f>IF(H88&gt;J88,1,0)</f>
        <v>0</v>
      </c>
      <c r="I87" s="22"/>
      <c r="J87" s="23">
        <f>IF(J88&gt;H88,1,0)</f>
        <v>0</v>
      </c>
      <c r="K87" s="21">
        <f>IF(K88&gt;M88,1,0)</f>
        <v>0</v>
      </c>
      <c r="L87" s="22"/>
      <c r="M87" s="23">
        <f>IF(M88&gt;K88,1,0)</f>
        <v>0</v>
      </c>
      <c r="N87" s="21">
        <f>IF(N88&gt;P88,1,0)</f>
        <v>0</v>
      </c>
      <c r="O87" s="22"/>
      <c r="P87" s="23">
        <f>IF(P88&gt;N88,1,0)</f>
        <v>0</v>
      </c>
      <c r="Q87" s="21">
        <f>IF(Q88&gt;S88,1,0)</f>
        <v>0</v>
      </c>
      <c r="R87" s="127"/>
      <c r="S87" s="23">
        <f>IF(S88&gt;Q88,1,0)</f>
        <v>0</v>
      </c>
      <c r="T87" s="21">
        <f>IF(T88&gt;V88,1,0)</f>
        <v>0</v>
      </c>
      <c r="U87" s="22"/>
      <c r="V87" s="23">
        <f>IF(V88&gt;T88,1,0)</f>
        <v>0</v>
      </c>
      <c r="W87" s="21">
        <f>IF(W88&gt;Y88,1,0)</f>
        <v>0</v>
      </c>
      <c r="X87" s="22"/>
      <c r="Y87" s="23">
        <f>IF(Y88&gt;W88,1,0)</f>
        <v>0</v>
      </c>
      <c r="Z87" s="21">
        <f>IF(Z88&gt;AB88,1,0)</f>
        <v>0</v>
      </c>
      <c r="AA87" s="22"/>
      <c r="AB87" s="23">
        <f>IF(AB88&gt;Z88,1,0)</f>
        <v>0</v>
      </c>
      <c r="AC87" s="21">
        <f>IF(AC88&gt;AE88,1,0)</f>
        <v>0</v>
      </c>
      <c r="AD87" s="22"/>
      <c r="AE87" s="23">
        <f>IF(AE88&gt;AC88,1,0)</f>
        <v>0</v>
      </c>
      <c r="AF87" s="21">
        <f>IF(AF88&gt;AH88,1,0)</f>
        <v>0</v>
      </c>
      <c r="AG87" s="22"/>
      <c r="AH87" s="23">
        <f>IF(AH88&gt;AF88,1,0)</f>
        <v>0</v>
      </c>
      <c r="AI87" s="21"/>
      <c r="AJ87" s="22"/>
      <c r="AK87" s="23"/>
      <c r="AL87" s="24"/>
      <c r="AM87" s="25"/>
      <c r="AN87" s="26"/>
      <c r="AO87" s="380"/>
      <c r="AP87" s="381"/>
      <c r="AQ87" s="9"/>
      <c r="AR87" s="10"/>
      <c r="AS87" s="380"/>
      <c r="AT87" s="381"/>
      <c r="AU87" s="365"/>
      <c r="AV87" s="380"/>
      <c r="AW87" s="381"/>
      <c r="AY87" s="416"/>
    </row>
    <row r="88" spans="1:51" ht="9" hidden="1" customHeight="1">
      <c r="A88" s="417"/>
      <c r="B88" s="393"/>
      <c r="C88" s="507"/>
      <c r="D88" s="462"/>
      <c r="E88" s="382">
        <f>AH52</f>
        <v>0</v>
      </c>
      <c r="F88" s="387" t="s">
        <v>3</v>
      </c>
      <c r="G88" s="383">
        <f>AF52</f>
        <v>0</v>
      </c>
      <c r="H88" s="382">
        <f>AH56</f>
        <v>0</v>
      </c>
      <c r="I88" s="387" t="s">
        <v>3</v>
      </c>
      <c r="J88" s="383">
        <f>AF56</f>
        <v>0</v>
      </c>
      <c r="K88" s="382">
        <f>AH60</f>
        <v>0</v>
      </c>
      <c r="L88" s="387" t="s">
        <v>3</v>
      </c>
      <c r="M88" s="383">
        <f>AF60</f>
        <v>0</v>
      </c>
      <c r="N88" s="382">
        <f>AH64</f>
        <v>0</v>
      </c>
      <c r="O88" s="387" t="s">
        <v>3</v>
      </c>
      <c r="P88" s="383">
        <f>AF64</f>
        <v>0</v>
      </c>
      <c r="Q88" s="382">
        <f>AH68</f>
        <v>0</v>
      </c>
      <c r="R88" s="460" t="s">
        <v>3</v>
      </c>
      <c r="S88" s="383">
        <f>AF84</f>
        <v>0</v>
      </c>
      <c r="T88" s="382">
        <f>AH72</f>
        <v>0</v>
      </c>
      <c r="U88" s="387" t="s">
        <v>3</v>
      </c>
      <c r="V88" s="383">
        <f>AF72</f>
        <v>0</v>
      </c>
      <c r="W88" s="358">
        <f>AH76</f>
        <v>0</v>
      </c>
      <c r="X88" s="359" t="s">
        <v>3</v>
      </c>
      <c r="Y88" s="360">
        <f>AF76</f>
        <v>0</v>
      </c>
      <c r="Z88" s="382">
        <f>AH80</f>
        <v>0</v>
      </c>
      <c r="AA88" s="359" t="s">
        <v>3</v>
      </c>
      <c r="AB88" s="383">
        <f>AF80</f>
        <v>0</v>
      </c>
      <c r="AC88" s="382">
        <f>AH84</f>
        <v>0</v>
      </c>
      <c r="AD88" s="387" t="s">
        <v>3</v>
      </c>
      <c r="AE88" s="383">
        <f>AF84</f>
        <v>0</v>
      </c>
      <c r="AF88" s="382"/>
      <c r="AG88" s="387"/>
      <c r="AH88" s="383"/>
      <c r="AI88" s="382">
        <f>E87+H87+K87+N87+Q87+AF87+T87+W87+Z87+AC87</f>
        <v>0</v>
      </c>
      <c r="AJ88" s="387" t="s">
        <v>3</v>
      </c>
      <c r="AK88" s="383">
        <f>G87+J87+M87+P87+S87+AH87+V87+Y87+AB87+AE87</f>
        <v>0</v>
      </c>
      <c r="AL88" s="382">
        <f>E88+H88+K88+N88+Q88+AF88+T88+W88+Z88+AC88+AF88</f>
        <v>0</v>
      </c>
      <c r="AM88" s="387" t="s">
        <v>3</v>
      </c>
      <c r="AN88" s="383">
        <f>G88+J88+M88+P88+S88+AH88+V88+Y88+AB88+AE88+AH88</f>
        <v>0</v>
      </c>
      <c r="AO88" s="382"/>
      <c r="AP88" s="383"/>
      <c r="AQ88" s="9"/>
      <c r="AR88" s="10"/>
      <c r="AS88" s="382"/>
      <c r="AT88" s="383"/>
      <c r="AU88" s="365"/>
      <c r="AV88" s="382"/>
      <c r="AW88" s="383"/>
      <c r="AY88" s="417"/>
    </row>
    <row r="89" spans="1:51" ht="9" hidden="1" customHeight="1">
      <c r="A89" s="417"/>
      <c r="B89" s="393"/>
      <c r="C89" s="507"/>
      <c r="D89" s="462"/>
      <c r="E89" s="382"/>
      <c r="F89" s="387"/>
      <c r="G89" s="383"/>
      <c r="H89" s="382"/>
      <c r="I89" s="387"/>
      <c r="J89" s="383"/>
      <c r="K89" s="382"/>
      <c r="L89" s="387"/>
      <c r="M89" s="383"/>
      <c r="N89" s="382"/>
      <c r="O89" s="387"/>
      <c r="P89" s="383"/>
      <c r="Q89" s="382"/>
      <c r="R89" s="460"/>
      <c r="S89" s="383"/>
      <c r="T89" s="382"/>
      <c r="U89" s="387"/>
      <c r="V89" s="383"/>
      <c r="W89" s="358"/>
      <c r="X89" s="359"/>
      <c r="Y89" s="360"/>
      <c r="Z89" s="382"/>
      <c r="AA89" s="359"/>
      <c r="AB89" s="383"/>
      <c r="AC89" s="382"/>
      <c r="AD89" s="387"/>
      <c r="AE89" s="383"/>
      <c r="AF89" s="382"/>
      <c r="AG89" s="387"/>
      <c r="AH89" s="383"/>
      <c r="AI89" s="382"/>
      <c r="AJ89" s="387"/>
      <c r="AK89" s="383"/>
      <c r="AL89" s="382"/>
      <c r="AM89" s="387"/>
      <c r="AN89" s="383"/>
      <c r="AO89" s="382"/>
      <c r="AP89" s="383"/>
      <c r="AQ89" s="9"/>
      <c r="AR89" s="10"/>
      <c r="AS89" s="382"/>
      <c r="AT89" s="383"/>
      <c r="AU89" s="365"/>
      <c r="AV89" s="382"/>
      <c r="AW89" s="383"/>
      <c r="AY89" s="417"/>
    </row>
    <row r="90" spans="1:51" ht="9" hidden="1" customHeight="1">
      <c r="A90" s="418"/>
      <c r="B90" s="394"/>
      <c r="C90" s="509"/>
      <c r="D90" s="492"/>
      <c r="E90" s="27"/>
      <c r="F90" s="28"/>
      <c r="G90" s="29"/>
      <c r="H90" s="27"/>
      <c r="I90" s="28"/>
      <c r="J90" s="29"/>
      <c r="K90" s="27"/>
      <c r="L90" s="28"/>
      <c r="M90" s="29"/>
      <c r="N90" s="27"/>
      <c r="O90" s="28"/>
      <c r="P90" s="29"/>
      <c r="Q90" s="27"/>
      <c r="R90" s="128"/>
      <c r="S90" s="29"/>
      <c r="T90" s="27"/>
      <c r="U90" s="28"/>
      <c r="V90" s="29"/>
      <c r="W90" s="30"/>
      <c r="X90" s="31"/>
      <c r="Y90" s="32"/>
      <c r="Z90" s="27"/>
      <c r="AA90" s="31"/>
      <c r="AB90" s="29"/>
      <c r="AC90" s="27"/>
      <c r="AD90" s="28"/>
      <c r="AE90" s="29"/>
      <c r="AF90" s="27"/>
      <c r="AG90" s="28"/>
      <c r="AH90" s="29"/>
      <c r="AI90" s="27"/>
      <c r="AJ90" s="28"/>
      <c r="AK90" s="29"/>
      <c r="AL90" s="366">
        <f>AL88-AN88</f>
        <v>0</v>
      </c>
      <c r="AM90" s="367"/>
      <c r="AN90" s="368"/>
      <c r="AO90" s="384"/>
      <c r="AP90" s="385"/>
      <c r="AQ90" s="9"/>
      <c r="AR90" s="10"/>
      <c r="AS90" s="384"/>
      <c r="AT90" s="385"/>
      <c r="AU90" s="365"/>
      <c r="AV90" s="384"/>
      <c r="AW90" s="385"/>
      <c r="AY90" s="418"/>
    </row>
    <row r="91" spans="1:51" ht="9" customHeight="1">
      <c r="C91" s="112"/>
    </row>
    <row r="92" spans="1:51" ht="13.5">
      <c r="B92" t="s">
        <v>35</v>
      </c>
    </row>
    <row r="93" spans="1:51" ht="5.25" customHeight="1"/>
    <row r="94" spans="1:51" s="4" customFormat="1" ht="15" customHeight="1">
      <c r="B94" s="3" t="s">
        <v>18</v>
      </c>
      <c r="C94" s="2" t="s">
        <v>13</v>
      </c>
      <c r="D94" s="13" t="s">
        <v>10</v>
      </c>
      <c r="E94" s="407">
        <v>1</v>
      </c>
      <c r="F94" s="408"/>
      <c r="G94" s="409"/>
      <c r="H94" s="407">
        <v>2</v>
      </c>
      <c r="I94" s="408"/>
      <c r="J94" s="409"/>
      <c r="K94" s="407">
        <v>3</v>
      </c>
      <c r="L94" s="408"/>
      <c r="M94" s="409"/>
      <c r="N94" s="407">
        <v>4</v>
      </c>
      <c r="O94" s="408"/>
      <c r="P94" s="409"/>
      <c r="Q94" s="407">
        <v>5</v>
      </c>
      <c r="R94" s="408"/>
      <c r="S94" s="409"/>
      <c r="T94" s="407">
        <v>6</v>
      </c>
      <c r="U94" s="408"/>
      <c r="V94" s="409"/>
      <c r="W94" s="413">
        <v>7</v>
      </c>
      <c r="X94" s="414"/>
      <c r="Y94" s="415"/>
      <c r="Z94" s="413">
        <v>8</v>
      </c>
      <c r="AA94" s="414"/>
      <c r="AB94" s="415"/>
      <c r="AC94" s="407">
        <v>9</v>
      </c>
      <c r="AD94" s="408"/>
      <c r="AE94" s="409"/>
      <c r="AF94" s="407">
        <v>10</v>
      </c>
      <c r="AG94" s="408"/>
      <c r="AH94" s="409"/>
      <c r="AI94" s="407" t="s">
        <v>11</v>
      </c>
      <c r="AJ94" s="408"/>
      <c r="AK94" s="409"/>
      <c r="AL94" s="410" t="s">
        <v>14</v>
      </c>
      <c r="AM94" s="411"/>
      <c r="AN94" s="412"/>
      <c r="AO94" s="407" t="s">
        <v>12</v>
      </c>
      <c r="AP94" s="409"/>
      <c r="AQ94" s="11"/>
      <c r="AR94" s="12"/>
    </row>
    <row r="95" spans="1:51" ht="9" customHeight="1">
      <c r="A95" s="416" t="e">
        <f>VLOOKUP(AY95,onna,2)</f>
        <v>#REF!</v>
      </c>
      <c r="B95" s="392">
        <v>1</v>
      </c>
      <c r="C95" s="508" t="e">
        <f>VLOOKUP(A95,WLIST,2,TRUE)&amp;"　"&amp;VLOOKUP(A95,WLIST,3,TRUE)</f>
        <v>#REF!</v>
      </c>
      <c r="D95" s="458" t="e">
        <f>VLOOKUP(A95,WLIST,4,TRUE)</f>
        <v>#REF!</v>
      </c>
      <c r="E95" s="21">
        <f>IF(E96&gt;G96,1,0)</f>
        <v>0</v>
      </c>
      <c r="F95" s="22"/>
      <c r="G95" s="23">
        <f>IF(G96&gt;E96,1,0)</f>
        <v>0</v>
      </c>
      <c r="H95" s="21">
        <f>IF(H96&gt;J96,1,0)</f>
        <v>0</v>
      </c>
      <c r="I95" s="22"/>
      <c r="J95" s="23">
        <f>IF(J96&gt;H96,1,0)</f>
        <v>0</v>
      </c>
      <c r="K95" s="21">
        <f>IF(K96&gt;M96,1,0)</f>
        <v>0</v>
      </c>
      <c r="L95" s="22"/>
      <c r="M95" s="23">
        <f>IF(M96&gt;K96,1,0)</f>
        <v>0</v>
      </c>
      <c r="N95" s="21">
        <f>IF(N96&gt;P96,1,0)</f>
        <v>0</v>
      </c>
      <c r="O95" s="22"/>
      <c r="P95" s="23">
        <f>IF(P96&gt;N96,1,0)</f>
        <v>0</v>
      </c>
      <c r="Q95" s="21">
        <f>IF(Q96&gt;S96,1,0)</f>
        <v>0</v>
      </c>
      <c r="R95" s="127"/>
      <c r="S95" s="23">
        <f>IF(S96&gt;Q96,1,0)</f>
        <v>0</v>
      </c>
      <c r="T95" s="21">
        <f>IF(T96&gt;V96,1,0)</f>
        <v>0</v>
      </c>
      <c r="U95" s="22"/>
      <c r="V95" s="23">
        <f>IF(V96&gt;T96,1,0)</f>
        <v>0</v>
      </c>
      <c r="W95" s="21">
        <f>IF(W96&gt;Y96,1,0)</f>
        <v>0</v>
      </c>
      <c r="X95" s="22"/>
      <c r="Y95" s="23">
        <f>IF(Y96&gt;W96,1,0)</f>
        <v>0</v>
      </c>
      <c r="Z95" s="21">
        <f>IF(Z96&gt;AB96,1,0)</f>
        <v>0</v>
      </c>
      <c r="AA95" s="22"/>
      <c r="AB95" s="23">
        <f>IF(AB96&gt;Z96,1,0)</f>
        <v>0</v>
      </c>
      <c r="AC95" s="21">
        <f>IF(AC96&gt;AE96,1,0)</f>
        <v>0</v>
      </c>
      <c r="AD95" s="22"/>
      <c r="AE95" s="23">
        <f>IF(AE96&gt;AC96,1,0)</f>
        <v>0</v>
      </c>
      <c r="AF95" s="21">
        <f>IF(AF96&gt;AH96,1,0)</f>
        <v>0</v>
      </c>
      <c r="AG95" s="22"/>
      <c r="AH95" s="23">
        <f>IF(AH96&gt;AF96,1,0)</f>
        <v>0</v>
      </c>
      <c r="AI95" s="21"/>
      <c r="AJ95" s="22"/>
      <c r="AK95" s="23"/>
      <c r="AL95" s="24"/>
      <c r="AM95" s="25"/>
      <c r="AN95" s="26"/>
      <c r="AO95" s="376" t="e">
        <f>RANK(AV95,AV$51:AW$90)</f>
        <v>#DIV/0!</v>
      </c>
      <c r="AP95" s="377"/>
      <c r="AQ95" s="9"/>
      <c r="AR95" s="10"/>
      <c r="AS95" s="380" t="e">
        <f>AI96/(AI96+AK96)</f>
        <v>#DIV/0!</v>
      </c>
      <c r="AT95" s="381"/>
      <c r="AU95" s="365"/>
      <c r="AV95" s="380" t="e">
        <f>AS95+AU95</f>
        <v>#DIV/0!</v>
      </c>
      <c r="AW95" s="381"/>
      <c r="AY95" s="365">
        <f>AY53+1</f>
        <v>13</v>
      </c>
    </row>
    <row r="96" spans="1:51" ht="9" customHeight="1">
      <c r="A96" s="417"/>
      <c r="B96" s="393"/>
      <c r="C96" s="512"/>
      <c r="D96" s="459"/>
      <c r="E96" s="382"/>
      <c r="F96" s="387"/>
      <c r="G96" s="383"/>
      <c r="H96" s="382"/>
      <c r="I96" s="387" t="s">
        <v>3</v>
      </c>
      <c r="J96" s="383"/>
      <c r="K96" s="382"/>
      <c r="L96" s="387" t="s">
        <v>3</v>
      </c>
      <c r="M96" s="383"/>
      <c r="N96" s="382"/>
      <c r="O96" s="387" t="s">
        <v>3</v>
      </c>
      <c r="P96" s="383"/>
      <c r="Q96" s="358"/>
      <c r="R96" s="460" t="s">
        <v>3</v>
      </c>
      <c r="S96" s="360"/>
      <c r="T96" s="382"/>
      <c r="U96" s="387" t="s">
        <v>3</v>
      </c>
      <c r="V96" s="383"/>
      <c r="W96" s="358"/>
      <c r="X96" s="359" t="s">
        <v>3</v>
      </c>
      <c r="Y96" s="360"/>
      <c r="Z96" s="382"/>
      <c r="AA96" s="359" t="s">
        <v>3</v>
      </c>
      <c r="AB96" s="383"/>
      <c r="AC96" s="382"/>
      <c r="AD96" s="387" t="s">
        <v>3</v>
      </c>
      <c r="AE96" s="383"/>
      <c r="AF96" s="382"/>
      <c r="AG96" s="387" t="s">
        <v>3</v>
      </c>
      <c r="AH96" s="383"/>
      <c r="AI96" s="382">
        <f>E95+H95+K95+N95+Q95+AF95+T95+W95+Z95+AC95</f>
        <v>0</v>
      </c>
      <c r="AJ96" s="387" t="s">
        <v>3</v>
      </c>
      <c r="AK96" s="383">
        <f>G95+J95+M95+P95+S95+AH95+V95+Y95+AB95+AE95</f>
        <v>0</v>
      </c>
      <c r="AL96" s="382">
        <f>E96+H96+K96+N96+Q96+AF96+T96+W96+Z96+AC96+AF96</f>
        <v>0</v>
      </c>
      <c r="AM96" s="387" t="s">
        <v>3</v>
      </c>
      <c r="AN96" s="383">
        <f>G96+J96+M96+P96+S96+AH96+V96+Y96+AB96+AE96+AH96</f>
        <v>0</v>
      </c>
      <c r="AO96" s="358"/>
      <c r="AP96" s="360"/>
      <c r="AQ96" s="9"/>
      <c r="AR96" s="10"/>
      <c r="AS96" s="382"/>
      <c r="AT96" s="383"/>
      <c r="AU96" s="365"/>
      <c r="AV96" s="382"/>
      <c r="AW96" s="383"/>
      <c r="AY96" s="365"/>
    </row>
    <row r="97" spans="1:52" ht="9" customHeight="1">
      <c r="A97" s="416" t="e">
        <f>VLOOKUP(AY97,onna,2)</f>
        <v>#REF!</v>
      </c>
      <c r="B97" s="393"/>
      <c r="C97" s="507" t="e">
        <f>VLOOKUP(A97,WLIST,2,TRUE)&amp;"　"&amp;VLOOKUP(A97,WLIST,3,TRUE)</f>
        <v>#REF!</v>
      </c>
      <c r="D97" s="462" t="e">
        <f>VLOOKUP(A97,WLIST,4,TRUE)</f>
        <v>#REF!</v>
      </c>
      <c r="E97" s="382"/>
      <c r="F97" s="387"/>
      <c r="G97" s="383"/>
      <c r="H97" s="382"/>
      <c r="I97" s="387"/>
      <c r="J97" s="383"/>
      <c r="K97" s="382"/>
      <c r="L97" s="387"/>
      <c r="M97" s="383"/>
      <c r="N97" s="382"/>
      <c r="O97" s="387"/>
      <c r="P97" s="383"/>
      <c r="Q97" s="358"/>
      <c r="R97" s="460"/>
      <c r="S97" s="360"/>
      <c r="T97" s="382"/>
      <c r="U97" s="387"/>
      <c r="V97" s="383"/>
      <c r="W97" s="358"/>
      <c r="X97" s="359"/>
      <c r="Y97" s="360"/>
      <c r="Z97" s="382"/>
      <c r="AA97" s="359"/>
      <c r="AB97" s="383"/>
      <c r="AC97" s="382"/>
      <c r="AD97" s="387"/>
      <c r="AE97" s="383"/>
      <c r="AF97" s="382"/>
      <c r="AG97" s="387"/>
      <c r="AH97" s="383"/>
      <c r="AI97" s="382"/>
      <c r="AJ97" s="387"/>
      <c r="AK97" s="383"/>
      <c r="AL97" s="382"/>
      <c r="AM97" s="387"/>
      <c r="AN97" s="383"/>
      <c r="AO97" s="358"/>
      <c r="AP97" s="360"/>
      <c r="AQ97" s="9"/>
      <c r="AR97" s="10"/>
      <c r="AS97" s="382"/>
      <c r="AT97" s="383"/>
      <c r="AU97" s="365"/>
      <c r="AV97" s="382"/>
      <c r="AW97" s="383"/>
      <c r="AY97" s="365">
        <f>AY95+1</f>
        <v>14</v>
      </c>
    </row>
    <row r="98" spans="1:52" ht="9" customHeight="1">
      <c r="A98" s="417"/>
      <c r="B98" s="394"/>
      <c r="C98" s="507"/>
      <c r="D98" s="462"/>
      <c r="E98" s="27"/>
      <c r="F98" s="28"/>
      <c r="G98" s="29"/>
      <c r="H98" s="27"/>
      <c r="I98" s="28"/>
      <c r="J98" s="29"/>
      <c r="K98" s="27"/>
      <c r="L98" s="28"/>
      <c r="M98" s="29"/>
      <c r="N98" s="27"/>
      <c r="O98" s="28"/>
      <c r="P98" s="29"/>
      <c r="Q98" s="30"/>
      <c r="R98" s="128"/>
      <c r="S98" s="32"/>
      <c r="T98" s="27"/>
      <c r="U98" s="28"/>
      <c r="V98" s="29"/>
      <c r="W98" s="30"/>
      <c r="X98" s="31"/>
      <c r="Y98" s="32"/>
      <c r="Z98" s="27"/>
      <c r="AA98" s="31"/>
      <c r="AB98" s="29"/>
      <c r="AC98" s="27"/>
      <c r="AD98" s="28"/>
      <c r="AE98" s="29"/>
      <c r="AF98" s="27"/>
      <c r="AG98" s="28"/>
      <c r="AH98" s="29"/>
      <c r="AI98" s="27"/>
      <c r="AJ98" s="28"/>
      <c r="AK98" s="29"/>
      <c r="AL98" s="366">
        <f>AL96-AN96</f>
        <v>0</v>
      </c>
      <c r="AM98" s="367"/>
      <c r="AN98" s="368"/>
      <c r="AO98" s="378"/>
      <c r="AP98" s="379"/>
      <c r="AQ98" s="9"/>
      <c r="AR98" s="10"/>
      <c r="AS98" s="384"/>
      <c r="AT98" s="385"/>
      <c r="AU98" s="365"/>
      <c r="AV98" s="384"/>
      <c r="AW98" s="385"/>
      <c r="AY98" s="365"/>
    </row>
    <row r="99" spans="1:52" ht="9" customHeight="1">
      <c r="A99" s="416" t="e">
        <f>VLOOKUP(AY99,onna,2)</f>
        <v>#REF!</v>
      </c>
      <c r="B99" s="392">
        <v>2</v>
      </c>
      <c r="C99" s="508" t="e">
        <f>VLOOKUP(A99,WLIST,2,TRUE)&amp;"　"&amp;VLOOKUP(A99,WLIST,3,TRUE)</f>
        <v>#REF!</v>
      </c>
      <c r="D99" s="458" t="e">
        <f>VLOOKUP(A99,WLIST,4,TRUE)</f>
        <v>#REF!</v>
      </c>
      <c r="E99" s="21">
        <f>IF(E100&gt;G100,1,0)</f>
        <v>0</v>
      </c>
      <c r="F99" s="22"/>
      <c r="G99" s="23">
        <f>IF(G100&gt;E100,1,0)</f>
        <v>0</v>
      </c>
      <c r="H99" s="21">
        <f>IF(H100&gt;J100,1,0)</f>
        <v>0</v>
      </c>
      <c r="I99" s="22"/>
      <c r="J99" s="23">
        <f>IF(J100&gt;H100,1,0)</f>
        <v>0</v>
      </c>
      <c r="K99" s="21">
        <f>IF(K100&gt;M100,1,0)</f>
        <v>0</v>
      </c>
      <c r="L99" s="22"/>
      <c r="M99" s="23">
        <f>IF(M100&gt;K100,1,0)</f>
        <v>0</v>
      </c>
      <c r="N99" s="21">
        <f>IF(N100&gt;P100,1,0)</f>
        <v>0</v>
      </c>
      <c r="O99" s="22"/>
      <c r="P99" s="23">
        <f>IF(P100&gt;N100,1,0)</f>
        <v>0</v>
      </c>
      <c r="Q99" s="21">
        <f>IF(Q100&gt;S100,1,0)</f>
        <v>0</v>
      </c>
      <c r="R99" s="127"/>
      <c r="S99" s="23">
        <f>IF(S100&gt;Q100,1,0)</f>
        <v>0</v>
      </c>
      <c r="T99" s="21">
        <f>IF(T100&gt;V100,1,0)</f>
        <v>0</v>
      </c>
      <c r="U99" s="22"/>
      <c r="V99" s="23">
        <f>IF(V100&gt;T100,1,0)</f>
        <v>0</v>
      </c>
      <c r="W99" s="21">
        <f>IF(W100&gt;Y100,1,0)</f>
        <v>0</v>
      </c>
      <c r="X99" s="22"/>
      <c r="Y99" s="23">
        <f>IF(Y100&gt;W100,1,0)</f>
        <v>0</v>
      </c>
      <c r="Z99" s="21">
        <f>IF(Z100&gt;AB100,1,0)</f>
        <v>0</v>
      </c>
      <c r="AA99" s="22"/>
      <c r="AB99" s="23">
        <f>IF(AB100&gt;Z100,1,0)</f>
        <v>0</v>
      </c>
      <c r="AC99" s="21">
        <f>IF(AC100&gt;AE100,1,0)</f>
        <v>0</v>
      </c>
      <c r="AD99" s="22"/>
      <c r="AE99" s="23">
        <f>IF(AE100&gt;AC100,1,0)</f>
        <v>0</v>
      </c>
      <c r="AF99" s="21">
        <f>IF(AF100&gt;AH100,1,0)</f>
        <v>0</v>
      </c>
      <c r="AG99" s="22"/>
      <c r="AH99" s="23">
        <f>IF(AH100&gt;AF100,1,0)</f>
        <v>0</v>
      </c>
      <c r="AI99" s="21"/>
      <c r="AJ99" s="22"/>
      <c r="AK99" s="23"/>
      <c r="AL99" s="24"/>
      <c r="AM99" s="25"/>
      <c r="AN99" s="26"/>
      <c r="AO99" s="376" t="e">
        <f>RANK(AV99,AV$51:AW$90)</f>
        <v>#DIV/0!</v>
      </c>
      <c r="AP99" s="377"/>
      <c r="AQ99" s="9"/>
      <c r="AR99" s="10"/>
      <c r="AS99" s="380" t="e">
        <f>AI100/(AI100+AK100)</f>
        <v>#DIV/0!</v>
      </c>
      <c r="AT99" s="381"/>
      <c r="AU99" s="365"/>
      <c r="AV99" s="380" t="e">
        <f>AS99+AU99</f>
        <v>#DIV/0!</v>
      </c>
      <c r="AW99" s="381"/>
      <c r="AY99" s="504">
        <f>AY145+1</f>
        <v>27</v>
      </c>
      <c r="AZ99" s="504"/>
    </row>
    <row r="100" spans="1:52" ht="9" customHeight="1">
      <c r="A100" s="417"/>
      <c r="B100" s="393"/>
      <c r="C100" s="512"/>
      <c r="D100" s="459"/>
      <c r="E100" s="382">
        <f>J96</f>
        <v>0</v>
      </c>
      <c r="F100" s="387" t="s">
        <v>3</v>
      </c>
      <c r="G100" s="383">
        <f>H96</f>
        <v>0</v>
      </c>
      <c r="H100" s="382"/>
      <c r="I100" s="387"/>
      <c r="J100" s="383"/>
      <c r="K100" s="382"/>
      <c r="L100" s="387" t="s">
        <v>3</v>
      </c>
      <c r="M100" s="383"/>
      <c r="N100" s="382"/>
      <c r="O100" s="387" t="s">
        <v>3</v>
      </c>
      <c r="P100" s="383"/>
      <c r="Q100" s="358"/>
      <c r="R100" s="460" t="s">
        <v>3</v>
      </c>
      <c r="S100" s="360"/>
      <c r="T100" s="382"/>
      <c r="U100" s="387" t="s">
        <v>3</v>
      </c>
      <c r="V100" s="383"/>
      <c r="W100" s="358"/>
      <c r="X100" s="359" t="s">
        <v>3</v>
      </c>
      <c r="Y100" s="360"/>
      <c r="Z100" s="382"/>
      <c r="AA100" s="359" t="s">
        <v>3</v>
      </c>
      <c r="AB100" s="383"/>
      <c r="AC100" s="382"/>
      <c r="AD100" s="387" t="s">
        <v>3</v>
      </c>
      <c r="AE100" s="383"/>
      <c r="AF100" s="382"/>
      <c r="AG100" s="387" t="s">
        <v>3</v>
      </c>
      <c r="AH100" s="383"/>
      <c r="AI100" s="382">
        <f>E99+H99+K99+N99+Q99+AF99+T99+W99+Z99+AC99</f>
        <v>0</v>
      </c>
      <c r="AJ100" s="387" t="s">
        <v>3</v>
      </c>
      <c r="AK100" s="383">
        <f>G99+J99+M99+P99+S99+AH99+V99+Y99+AB99+AE99</f>
        <v>0</v>
      </c>
      <c r="AL100" s="382">
        <f>E100+H100+K100+N100+Q100+AF100+T100+W100+Z100+AC100+AF100</f>
        <v>0</v>
      </c>
      <c r="AM100" s="387" t="s">
        <v>3</v>
      </c>
      <c r="AN100" s="383">
        <f>G100+J100+M100+P100+S100+AH100+V100+Y100+AB100+AE100+AH100</f>
        <v>0</v>
      </c>
      <c r="AO100" s="358"/>
      <c r="AP100" s="360"/>
      <c r="AQ100" s="9"/>
      <c r="AR100" s="10"/>
      <c r="AS100" s="382"/>
      <c r="AT100" s="383"/>
      <c r="AU100" s="365"/>
      <c r="AV100" s="382"/>
      <c r="AW100" s="383"/>
      <c r="AY100" s="365"/>
      <c r="AZ100" s="365"/>
    </row>
    <row r="101" spans="1:52" ht="9" customHeight="1">
      <c r="A101" s="416" t="e">
        <f>VLOOKUP(AY101,onna,2)</f>
        <v>#REF!</v>
      </c>
      <c r="B101" s="393"/>
      <c r="C101" s="507" t="e">
        <f>VLOOKUP(A101,WLIST,2,TRUE)&amp;"　"&amp;VLOOKUP(A101,WLIST,3,TRUE)</f>
        <v>#REF!</v>
      </c>
      <c r="D101" s="462" t="e">
        <f>VLOOKUP(A101,WLIST,4,TRUE)</f>
        <v>#REF!</v>
      </c>
      <c r="E101" s="382"/>
      <c r="F101" s="387"/>
      <c r="G101" s="383"/>
      <c r="H101" s="382"/>
      <c r="I101" s="387"/>
      <c r="J101" s="383"/>
      <c r="K101" s="382"/>
      <c r="L101" s="387"/>
      <c r="M101" s="383"/>
      <c r="N101" s="382"/>
      <c r="O101" s="387"/>
      <c r="P101" s="383"/>
      <c r="Q101" s="358"/>
      <c r="R101" s="460"/>
      <c r="S101" s="360"/>
      <c r="T101" s="382"/>
      <c r="U101" s="387"/>
      <c r="V101" s="383"/>
      <c r="W101" s="358"/>
      <c r="X101" s="359"/>
      <c r="Y101" s="360"/>
      <c r="Z101" s="382"/>
      <c r="AA101" s="359"/>
      <c r="AB101" s="383"/>
      <c r="AC101" s="382"/>
      <c r="AD101" s="387"/>
      <c r="AE101" s="383"/>
      <c r="AF101" s="382"/>
      <c r="AG101" s="387"/>
      <c r="AH101" s="383"/>
      <c r="AI101" s="382"/>
      <c r="AJ101" s="387"/>
      <c r="AK101" s="383"/>
      <c r="AL101" s="382"/>
      <c r="AM101" s="387"/>
      <c r="AN101" s="383"/>
      <c r="AO101" s="358"/>
      <c r="AP101" s="360"/>
      <c r="AQ101" s="9"/>
      <c r="AR101" s="10"/>
      <c r="AS101" s="382"/>
      <c r="AT101" s="383"/>
      <c r="AU101" s="365"/>
      <c r="AV101" s="382"/>
      <c r="AW101" s="383"/>
      <c r="AY101" s="365">
        <f>AY99+1</f>
        <v>28</v>
      </c>
      <c r="AZ101" s="365"/>
    </row>
    <row r="102" spans="1:52" ht="9" customHeight="1">
      <c r="A102" s="417"/>
      <c r="B102" s="394"/>
      <c r="C102" s="507"/>
      <c r="D102" s="462"/>
      <c r="E102" s="27"/>
      <c r="F102" s="28"/>
      <c r="G102" s="29"/>
      <c r="H102" s="27"/>
      <c r="I102" s="28"/>
      <c r="J102" s="29"/>
      <c r="K102" s="27"/>
      <c r="L102" s="28"/>
      <c r="M102" s="29"/>
      <c r="N102" s="27"/>
      <c r="O102" s="28"/>
      <c r="P102" s="29"/>
      <c r="Q102" s="30"/>
      <c r="R102" s="128"/>
      <c r="S102" s="32"/>
      <c r="T102" s="27"/>
      <c r="U102" s="28"/>
      <c r="V102" s="29"/>
      <c r="W102" s="30"/>
      <c r="X102" s="31"/>
      <c r="Y102" s="32"/>
      <c r="Z102" s="27"/>
      <c r="AA102" s="31"/>
      <c r="AB102" s="29"/>
      <c r="AC102" s="27"/>
      <c r="AD102" s="28"/>
      <c r="AE102" s="29"/>
      <c r="AF102" s="27"/>
      <c r="AG102" s="28"/>
      <c r="AH102" s="29"/>
      <c r="AI102" s="27"/>
      <c r="AJ102" s="28"/>
      <c r="AK102" s="29"/>
      <c r="AL102" s="366">
        <f>AL100-AN100</f>
        <v>0</v>
      </c>
      <c r="AM102" s="367"/>
      <c r="AN102" s="368"/>
      <c r="AO102" s="378"/>
      <c r="AP102" s="379"/>
      <c r="AQ102" s="9"/>
      <c r="AR102" s="10"/>
      <c r="AS102" s="384"/>
      <c r="AT102" s="385"/>
      <c r="AU102" s="365"/>
      <c r="AV102" s="384"/>
      <c r="AW102" s="385"/>
      <c r="AY102" s="365"/>
      <c r="AZ102" s="365"/>
    </row>
    <row r="103" spans="1:52" ht="9" customHeight="1">
      <c r="A103" s="416" t="e">
        <f>VLOOKUP(AY103,onna,2)</f>
        <v>#REF!</v>
      </c>
      <c r="B103" s="392">
        <v>3</v>
      </c>
      <c r="C103" s="508" t="e">
        <f>VLOOKUP(A103,WLIST,2,TRUE)&amp;"　"&amp;VLOOKUP(A103,WLIST,3,TRUE)</f>
        <v>#REF!</v>
      </c>
      <c r="D103" s="458" t="e">
        <f>VLOOKUP(A103,WLIST,4,TRUE)</f>
        <v>#REF!</v>
      </c>
      <c r="E103" s="21">
        <f>IF(E104&gt;G104,1,0)</f>
        <v>0</v>
      </c>
      <c r="F103" s="22"/>
      <c r="G103" s="23">
        <f>IF(G104&gt;E104,1,0)</f>
        <v>0</v>
      </c>
      <c r="H103" s="21">
        <f>IF(H104&gt;J104,1,0)</f>
        <v>0</v>
      </c>
      <c r="I103" s="22"/>
      <c r="J103" s="23">
        <f>IF(J104&gt;H104,1,0)</f>
        <v>0</v>
      </c>
      <c r="K103" s="21">
        <f>IF(K104&gt;M104,1,0)</f>
        <v>0</v>
      </c>
      <c r="L103" s="22"/>
      <c r="M103" s="23">
        <f>IF(M104&gt;K104,1,0)</f>
        <v>0</v>
      </c>
      <c r="N103" s="21">
        <f>IF(N104&gt;P104,1,0)</f>
        <v>0</v>
      </c>
      <c r="O103" s="22"/>
      <c r="P103" s="23">
        <f>IF(P104&gt;N104,1,0)</f>
        <v>0</v>
      </c>
      <c r="Q103" s="21">
        <f>IF(Q104&gt;S104,1,0)</f>
        <v>0</v>
      </c>
      <c r="R103" s="127"/>
      <c r="S103" s="23">
        <f>IF(S104&gt;Q104,1,0)</f>
        <v>0</v>
      </c>
      <c r="T103" s="21">
        <f>IF(T104&gt;V104,1,0)</f>
        <v>0</v>
      </c>
      <c r="U103" s="22"/>
      <c r="V103" s="23">
        <f>IF(V104&gt;T104,1,0)</f>
        <v>0</v>
      </c>
      <c r="W103" s="21">
        <f>IF(W104&gt;Y104,1,0)</f>
        <v>0</v>
      </c>
      <c r="X103" s="22"/>
      <c r="Y103" s="23">
        <f>IF(Y104&gt;W104,1,0)</f>
        <v>0</v>
      </c>
      <c r="Z103" s="21">
        <f>IF(Z104&gt;AB104,1,0)</f>
        <v>0</v>
      </c>
      <c r="AA103" s="22"/>
      <c r="AB103" s="23">
        <f>IF(AB104&gt;Z104,1,0)</f>
        <v>0</v>
      </c>
      <c r="AC103" s="21">
        <f>IF(AC104&gt;AE104,1,0)</f>
        <v>0</v>
      </c>
      <c r="AD103" s="22"/>
      <c r="AE103" s="23">
        <f>IF(AE104&gt;AC104,1,0)</f>
        <v>0</v>
      </c>
      <c r="AF103" s="21">
        <f>IF(AF104&gt;AH104,1,0)</f>
        <v>0</v>
      </c>
      <c r="AG103" s="22"/>
      <c r="AH103" s="23">
        <f>IF(AH104&gt;AF104,1,0)</f>
        <v>0</v>
      </c>
      <c r="AI103" s="21"/>
      <c r="AJ103" s="22"/>
      <c r="AK103" s="23"/>
      <c r="AL103" s="24"/>
      <c r="AM103" s="25"/>
      <c r="AN103" s="26"/>
      <c r="AO103" s="376" t="e">
        <f>RANK(AV103,AV$51:AW$90)</f>
        <v>#DIV/0!</v>
      </c>
      <c r="AP103" s="377"/>
      <c r="AQ103" s="9"/>
      <c r="AR103" s="10"/>
      <c r="AS103" s="380" t="e">
        <f>AI104/(AI104+AK104)</f>
        <v>#DIV/0!</v>
      </c>
      <c r="AT103" s="381"/>
      <c r="AU103" s="365"/>
      <c r="AV103" s="380" t="e">
        <f>AS103+AU103</f>
        <v>#DIV/0!</v>
      </c>
      <c r="AW103" s="381"/>
      <c r="AY103" s="504">
        <f>AY61+1</f>
        <v>37</v>
      </c>
    </row>
    <row r="104" spans="1:52" ht="9" customHeight="1">
      <c r="A104" s="417"/>
      <c r="B104" s="393"/>
      <c r="C104" s="512"/>
      <c r="D104" s="459"/>
      <c r="E104" s="382">
        <f>M96</f>
        <v>0</v>
      </c>
      <c r="F104" s="387" t="s">
        <v>3</v>
      </c>
      <c r="G104" s="383">
        <f>K96</f>
        <v>0</v>
      </c>
      <c r="H104" s="382">
        <f>M100</f>
        <v>0</v>
      </c>
      <c r="I104" s="387" t="s">
        <v>3</v>
      </c>
      <c r="J104" s="383">
        <f>K100</f>
        <v>0</v>
      </c>
      <c r="K104" s="382"/>
      <c r="L104" s="387"/>
      <c r="M104" s="383"/>
      <c r="N104" s="382"/>
      <c r="O104" s="387" t="s">
        <v>3</v>
      </c>
      <c r="P104" s="383"/>
      <c r="Q104" s="358"/>
      <c r="R104" s="460" t="s">
        <v>3</v>
      </c>
      <c r="S104" s="360"/>
      <c r="T104" s="382"/>
      <c r="U104" s="387" t="s">
        <v>3</v>
      </c>
      <c r="V104" s="383"/>
      <c r="W104" s="358"/>
      <c r="X104" s="359" t="s">
        <v>3</v>
      </c>
      <c r="Y104" s="360"/>
      <c r="Z104" s="382"/>
      <c r="AA104" s="359" t="s">
        <v>3</v>
      </c>
      <c r="AB104" s="383"/>
      <c r="AC104" s="382"/>
      <c r="AD104" s="387" t="s">
        <v>3</v>
      </c>
      <c r="AE104" s="383"/>
      <c r="AF104" s="382"/>
      <c r="AG104" s="387" t="s">
        <v>3</v>
      </c>
      <c r="AH104" s="383"/>
      <c r="AI104" s="382">
        <f>E103+H103+K103+N103+Q103+AF103+T103+W103+Z103+AC103</f>
        <v>0</v>
      </c>
      <c r="AJ104" s="387" t="s">
        <v>3</v>
      </c>
      <c r="AK104" s="383">
        <f>G103+J103+M103+P103+S103+AH103+V103+Y103+AB103+AE103</f>
        <v>0</v>
      </c>
      <c r="AL104" s="382">
        <f>E104+H104+K104+N104+Q104+AF104+T104+W104+Z104+AC104+AF104</f>
        <v>0</v>
      </c>
      <c r="AM104" s="387" t="s">
        <v>3</v>
      </c>
      <c r="AN104" s="383">
        <f>G104+J104+M104+P104+S104+AH104+V104+Y104+AB104+AE104+AH104</f>
        <v>0</v>
      </c>
      <c r="AO104" s="358"/>
      <c r="AP104" s="360"/>
      <c r="AQ104" s="9"/>
      <c r="AR104" s="10"/>
      <c r="AS104" s="382"/>
      <c r="AT104" s="383"/>
      <c r="AU104" s="365"/>
      <c r="AV104" s="382"/>
      <c r="AW104" s="383"/>
      <c r="AY104" s="365"/>
    </row>
    <row r="105" spans="1:52" ht="9" customHeight="1">
      <c r="A105" s="416" t="e">
        <f>VLOOKUP(AY105,onna,2)</f>
        <v>#REF!</v>
      </c>
      <c r="B105" s="393"/>
      <c r="C105" s="507" t="e">
        <f>VLOOKUP(A105,WLIST,2,TRUE)&amp;"　"&amp;VLOOKUP(A105,WLIST,3,TRUE)</f>
        <v>#REF!</v>
      </c>
      <c r="D105" s="462" t="e">
        <f>VLOOKUP(A105,WLIST,4,TRUE)</f>
        <v>#REF!</v>
      </c>
      <c r="E105" s="382"/>
      <c r="F105" s="387"/>
      <c r="G105" s="383"/>
      <c r="H105" s="382"/>
      <c r="I105" s="387"/>
      <c r="J105" s="383"/>
      <c r="K105" s="382"/>
      <c r="L105" s="387"/>
      <c r="M105" s="383"/>
      <c r="N105" s="382"/>
      <c r="O105" s="387"/>
      <c r="P105" s="383"/>
      <c r="Q105" s="358"/>
      <c r="R105" s="460"/>
      <c r="S105" s="360"/>
      <c r="T105" s="382"/>
      <c r="U105" s="387"/>
      <c r="V105" s="383"/>
      <c r="W105" s="358"/>
      <c r="X105" s="359"/>
      <c r="Y105" s="360"/>
      <c r="Z105" s="382"/>
      <c r="AA105" s="359"/>
      <c r="AB105" s="383"/>
      <c r="AC105" s="382"/>
      <c r="AD105" s="387"/>
      <c r="AE105" s="383"/>
      <c r="AF105" s="382"/>
      <c r="AG105" s="387"/>
      <c r="AH105" s="383"/>
      <c r="AI105" s="382"/>
      <c r="AJ105" s="387"/>
      <c r="AK105" s="383"/>
      <c r="AL105" s="382"/>
      <c r="AM105" s="387"/>
      <c r="AN105" s="383"/>
      <c r="AO105" s="358"/>
      <c r="AP105" s="360"/>
      <c r="AQ105" s="9"/>
      <c r="AR105" s="10"/>
      <c r="AS105" s="382"/>
      <c r="AT105" s="383"/>
      <c r="AU105" s="365"/>
      <c r="AV105" s="382"/>
      <c r="AW105" s="383"/>
      <c r="AY105" s="365">
        <f>AY103+1</f>
        <v>38</v>
      </c>
    </row>
    <row r="106" spans="1:52" ht="9" customHeight="1">
      <c r="A106" s="417"/>
      <c r="B106" s="394"/>
      <c r="C106" s="507"/>
      <c r="D106" s="462"/>
      <c r="E106" s="27"/>
      <c r="F106" s="28"/>
      <c r="G106" s="29"/>
      <c r="H106" s="27"/>
      <c r="I106" s="28"/>
      <c r="J106" s="29"/>
      <c r="K106" s="27"/>
      <c r="L106" s="28"/>
      <c r="M106" s="29"/>
      <c r="N106" s="27"/>
      <c r="O106" s="28"/>
      <c r="P106" s="29"/>
      <c r="Q106" s="30"/>
      <c r="R106" s="128"/>
      <c r="S106" s="32"/>
      <c r="T106" s="27"/>
      <c r="U106" s="28"/>
      <c r="V106" s="29"/>
      <c r="W106" s="30"/>
      <c r="X106" s="31"/>
      <c r="Y106" s="32"/>
      <c r="Z106" s="27"/>
      <c r="AA106" s="31"/>
      <c r="AB106" s="29"/>
      <c r="AC106" s="27"/>
      <c r="AD106" s="28"/>
      <c r="AE106" s="29"/>
      <c r="AF106" s="27"/>
      <c r="AG106" s="28"/>
      <c r="AH106" s="29"/>
      <c r="AI106" s="27"/>
      <c r="AJ106" s="28"/>
      <c r="AK106" s="29"/>
      <c r="AL106" s="366">
        <f>AL104-AN104</f>
        <v>0</v>
      </c>
      <c r="AM106" s="367"/>
      <c r="AN106" s="368"/>
      <c r="AO106" s="378"/>
      <c r="AP106" s="379"/>
      <c r="AQ106" s="9"/>
      <c r="AR106" s="10"/>
      <c r="AS106" s="384"/>
      <c r="AT106" s="385"/>
      <c r="AU106" s="365"/>
      <c r="AV106" s="384"/>
      <c r="AW106" s="385"/>
      <c r="AY106" s="365"/>
    </row>
    <row r="107" spans="1:52" ht="9" customHeight="1">
      <c r="A107" s="416" t="e">
        <f>VLOOKUP(AY107,onna,2)</f>
        <v>#REF!</v>
      </c>
      <c r="B107" s="392">
        <v>4</v>
      </c>
      <c r="C107" s="508" t="e">
        <f>VLOOKUP(A107,WLIST,2,TRUE)&amp;"　"&amp;VLOOKUP(A107,WLIST,3,TRUE)</f>
        <v>#REF!</v>
      </c>
      <c r="D107" s="458" t="e">
        <f>VLOOKUP(A107,WLIST,4,TRUE)</f>
        <v>#REF!</v>
      </c>
      <c r="E107" s="21">
        <f>IF(E108&gt;G108,1,0)</f>
        <v>0</v>
      </c>
      <c r="F107" s="22"/>
      <c r="G107" s="23">
        <f>IF(G108&gt;E108,1,0)</f>
        <v>0</v>
      </c>
      <c r="H107" s="21">
        <f>IF(H108&gt;J108,1,0)</f>
        <v>0</v>
      </c>
      <c r="I107" s="22"/>
      <c r="J107" s="23">
        <f>IF(J108&gt;H108,1,0)</f>
        <v>0</v>
      </c>
      <c r="K107" s="21">
        <f>IF(K108&gt;M108,1,0)</f>
        <v>0</v>
      </c>
      <c r="L107" s="22"/>
      <c r="M107" s="23">
        <f>IF(M108&gt;K108,1,0)</f>
        <v>0</v>
      </c>
      <c r="N107" s="21">
        <f>IF(N108&gt;P108,1,0)</f>
        <v>0</v>
      </c>
      <c r="O107" s="22"/>
      <c r="P107" s="23">
        <f>IF(P108&gt;N108,1,0)</f>
        <v>0</v>
      </c>
      <c r="Q107" s="21">
        <f>IF(Q108&gt;S108,1,0)</f>
        <v>0</v>
      </c>
      <c r="R107" s="127"/>
      <c r="S107" s="23">
        <f>IF(S108&gt;Q108,1,0)</f>
        <v>0</v>
      </c>
      <c r="T107" s="21">
        <f>IF(T108&gt;V108,1,0)</f>
        <v>0</v>
      </c>
      <c r="U107" s="22"/>
      <c r="V107" s="23">
        <f>IF(V108&gt;T108,1,0)</f>
        <v>0</v>
      </c>
      <c r="W107" s="21">
        <f>IF(W108&gt;Y108,1,0)</f>
        <v>0</v>
      </c>
      <c r="X107" s="22"/>
      <c r="Y107" s="23">
        <f>IF(Y108&gt;W108,1,0)</f>
        <v>0</v>
      </c>
      <c r="Z107" s="21">
        <f>IF(Z108&gt;AB108,1,0)</f>
        <v>0</v>
      </c>
      <c r="AA107" s="22"/>
      <c r="AB107" s="23">
        <f>IF(AB108&gt;Z108,1,0)</f>
        <v>0</v>
      </c>
      <c r="AC107" s="21">
        <f>IF(AC108&gt;AE108,1,0)</f>
        <v>0</v>
      </c>
      <c r="AD107" s="22"/>
      <c r="AE107" s="23">
        <f>IF(AE108&gt;AC108,1,0)</f>
        <v>0</v>
      </c>
      <c r="AF107" s="21">
        <f>IF(AF108&gt;AH108,1,0)</f>
        <v>0</v>
      </c>
      <c r="AG107" s="22"/>
      <c r="AH107" s="23">
        <f>IF(AH108&gt;AF108,1,0)</f>
        <v>0</v>
      </c>
      <c r="AI107" s="21"/>
      <c r="AJ107" s="22"/>
      <c r="AK107" s="23"/>
      <c r="AL107" s="24"/>
      <c r="AM107" s="25"/>
      <c r="AN107" s="26"/>
      <c r="AO107" s="376" t="e">
        <f>RANK(AV107,AV$51:AW$90)</f>
        <v>#DIV/0!</v>
      </c>
      <c r="AP107" s="377"/>
      <c r="AQ107" s="9"/>
      <c r="AR107" s="10"/>
      <c r="AS107" s="380" t="e">
        <f>AI108/(AI108+AK108)</f>
        <v>#DIV/0!</v>
      </c>
      <c r="AT107" s="381"/>
      <c r="AU107" s="365"/>
      <c r="AV107" s="380" t="e">
        <f>AS107+AU107</f>
        <v>#DIV/0!</v>
      </c>
      <c r="AW107" s="381"/>
      <c r="AY107" s="504">
        <f>AY153+1</f>
        <v>51</v>
      </c>
    </row>
    <row r="108" spans="1:52" ht="9" customHeight="1">
      <c r="A108" s="417"/>
      <c r="B108" s="393"/>
      <c r="C108" s="512"/>
      <c r="D108" s="459"/>
      <c r="E108" s="382">
        <f>P96</f>
        <v>0</v>
      </c>
      <c r="F108" s="387" t="s">
        <v>3</v>
      </c>
      <c r="G108" s="383">
        <f>N96</f>
        <v>0</v>
      </c>
      <c r="H108" s="382">
        <f>P100</f>
        <v>0</v>
      </c>
      <c r="I108" s="387" t="s">
        <v>3</v>
      </c>
      <c r="J108" s="383">
        <f>N100</f>
        <v>0</v>
      </c>
      <c r="K108" s="382">
        <f>P104</f>
        <v>0</v>
      </c>
      <c r="L108" s="387" t="s">
        <v>3</v>
      </c>
      <c r="M108" s="383">
        <f>N104</f>
        <v>0</v>
      </c>
      <c r="N108" s="382"/>
      <c r="O108" s="387"/>
      <c r="P108" s="383"/>
      <c r="Q108" s="358"/>
      <c r="R108" s="460" t="s">
        <v>3</v>
      </c>
      <c r="S108" s="360"/>
      <c r="T108" s="382"/>
      <c r="U108" s="387" t="s">
        <v>3</v>
      </c>
      <c r="V108" s="383"/>
      <c r="W108" s="358"/>
      <c r="X108" s="359" t="s">
        <v>3</v>
      </c>
      <c r="Y108" s="360"/>
      <c r="Z108" s="382"/>
      <c r="AA108" s="359" t="s">
        <v>3</v>
      </c>
      <c r="AB108" s="383"/>
      <c r="AC108" s="382"/>
      <c r="AD108" s="387" t="s">
        <v>3</v>
      </c>
      <c r="AE108" s="383"/>
      <c r="AF108" s="382"/>
      <c r="AG108" s="387" t="s">
        <v>3</v>
      </c>
      <c r="AH108" s="383"/>
      <c r="AI108" s="382">
        <f>E107+H107+K107+N107+Q107+AF107+T107+W107+Z107+AC107</f>
        <v>0</v>
      </c>
      <c r="AJ108" s="387" t="s">
        <v>3</v>
      </c>
      <c r="AK108" s="383">
        <f>G107+J107+M107+P107+S107+AH107+V107+Y107+AB107+AE107</f>
        <v>0</v>
      </c>
      <c r="AL108" s="382">
        <f>E108+H108+K108+N108+Q108+AF108+T108+W108+Z108+AC108+AF108</f>
        <v>0</v>
      </c>
      <c r="AM108" s="387" t="s">
        <v>3</v>
      </c>
      <c r="AN108" s="383">
        <f>G108+J108+M108+P108+S108+AH108+V108+Y108+AB108+AE108+AH108</f>
        <v>0</v>
      </c>
      <c r="AO108" s="358"/>
      <c r="AP108" s="360"/>
      <c r="AQ108" s="9"/>
      <c r="AR108" s="10"/>
      <c r="AS108" s="382"/>
      <c r="AT108" s="383"/>
      <c r="AU108" s="365"/>
      <c r="AV108" s="382"/>
      <c r="AW108" s="383"/>
      <c r="AY108" s="365"/>
    </row>
    <row r="109" spans="1:52" ht="9" customHeight="1">
      <c r="A109" s="416" t="e">
        <f>VLOOKUP(AY109,onna,2)</f>
        <v>#REF!</v>
      </c>
      <c r="B109" s="393"/>
      <c r="C109" s="507" t="e">
        <f>VLOOKUP(A109,WLIST,2,TRUE)&amp;"　"&amp;VLOOKUP(A109,WLIST,3,TRUE)</f>
        <v>#REF!</v>
      </c>
      <c r="D109" s="462" t="e">
        <f>VLOOKUP(A109,WLIST,4,TRUE)</f>
        <v>#REF!</v>
      </c>
      <c r="E109" s="382"/>
      <c r="F109" s="387"/>
      <c r="G109" s="383"/>
      <c r="H109" s="382"/>
      <c r="I109" s="387"/>
      <c r="J109" s="383"/>
      <c r="K109" s="382"/>
      <c r="L109" s="387"/>
      <c r="M109" s="383"/>
      <c r="N109" s="382"/>
      <c r="O109" s="387"/>
      <c r="P109" s="383"/>
      <c r="Q109" s="358"/>
      <c r="R109" s="460"/>
      <c r="S109" s="360"/>
      <c r="T109" s="382"/>
      <c r="U109" s="387"/>
      <c r="V109" s="383"/>
      <c r="W109" s="358"/>
      <c r="X109" s="359"/>
      <c r="Y109" s="360"/>
      <c r="Z109" s="382"/>
      <c r="AA109" s="359"/>
      <c r="AB109" s="383"/>
      <c r="AC109" s="382"/>
      <c r="AD109" s="387"/>
      <c r="AE109" s="383"/>
      <c r="AF109" s="382"/>
      <c r="AG109" s="387"/>
      <c r="AH109" s="383"/>
      <c r="AI109" s="382"/>
      <c r="AJ109" s="387"/>
      <c r="AK109" s="383"/>
      <c r="AL109" s="382"/>
      <c r="AM109" s="387"/>
      <c r="AN109" s="383"/>
      <c r="AO109" s="358"/>
      <c r="AP109" s="360"/>
      <c r="AQ109" s="9"/>
      <c r="AR109" s="10"/>
      <c r="AS109" s="382"/>
      <c r="AT109" s="383"/>
      <c r="AU109" s="365"/>
      <c r="AV109" s="382"/>
      <c r="AW109" s="383"/>
      <c r="AY109" s="416">
        <f>AY107+1</f>
        <v>52</v>
      </c>
    </row>
    <row r="110" spans="1:52" ht="9" customHeight="1">
      <c r="A110" s="417"/>
      <c r="B110" s="394"/>
      <c r="C110" s="509"/>
      <c r="D110" s="492"/>
      <c r="E110" s="27"/>
      <c r="F110" s="28"/>
      <c r="G110" s="29"/>
      <c r="H110" s="27"/>
      <c r="I110" s="28"/>
      <c r="J110" s="29"/>
      <c r="K110" s="27"/>
      <c r="L110" s="28"/>
      <c r="M110" s="29"/>
      <c r="N110" s="27"/>
      <c r="O110" s="28"/>
      <c r="P110" s="29"/>
      <c r="Q110" s="30"/>
      <c r="R110" s="128"/>
      <c r="S110" s="32"/>
      <c r="T110" s="27"/>
      <c r="U110" s="28"/>
      <c r="V110" s="29"/>
      <c r="W110" s="30"/>
      <c r="X110" s="31"/>
      <c r="Y110" s="32"/>
      <c r="Z110" s="27"/>
      <c r="AA110" s="31"/>
      <c r="AB110" s="29"/>
      <c r="AC110" s="27"/>
      <c r="AD110" s="28"/>
      <c r="AE110" s="29"/>
      <c r="AF110" s="27"/>
      <c r="AG110" s="28"/>
      <c r="AH110" s="29"/>
      <c r="AI110" s="27"/>
      <c r="AJ110" s="28"/>
      <c r="AK110" s="29"/>
      <c r="AL110" s="366">
        <f>AL108-AN108</f>
        <v>0</v>
      </c>
      <c r="AM110" s="367"/>
      <c r="AN110" s="368"/>
      <c r="AO110" s="378"/>
      <c r="AP110" s="379"/>
      <c r="AQ110" s="9"/>
      <c r="AR110" s="10"/>
      <c r="AS110" s="384"/>
      <c r="AT110" s="385"/>
      <c r="AU110" s="365"/>
      <c r="AV110" s="384"/>
      <c r="AW110" s="385"/>
      <c r="AY110" s="417"/>
    </row>
    <row r="111" spans="1:52" s="15" customFormat="1" ht="9" hidden="1" customHeight="1">
      <c r="A111" s="416" t="e">
        <f>VLOOKUP(AY111,onna,2)</f>
        <v>#REF!</v>
      </c>
      <c r="B111" s="484">
        <v>5</v>
      </c>
      <c r="C111" s="510" t="e">
        <f>VLOOKUP(A111,WLIST,2,TRUE)&amp;"　"&amp;VLOOKUP(A111,WLIST,3,TRUE)</f>
        <v>#REF!</v>
      </c>
      <c r="D111" s="471" t="e">
        <f>VLOOKUP(A111,WLIST,4,TRUE)</f>
        <v>#REF!</v>
      </c>
      <c r="E111" s="21">
        <f>IF(E112&gt;G112,1,0)</f>
        <v>0</v>
      </c>
      <c r="F111" s="22"/>
      <c r="G111" s="23">
        <f>IF(G112&gt;E112,1,0)</f>
        <v>0</v>
      </c>
      <c r="H111" s="21">
        <f>IF(H112&gt;J112,1,0)</f>
        <v>0</v>
      </c>
      <c r="I111" s="22"/>
      <c r="J111" s="23">
        <f>IF(J112&gt;H112,1,0)</f>
        <v>0</v>
      </c>
      <c r="K111" s="21">
        <f>IF(K112&gt;M112,1,0)</f>
        <v>0</v>
      </c>
      <c r="L111" s="22"/>
      <c r="M111" s="23">
        <f>IF(M112&gt;K112,1,0)</f>
        <v>0</v>
      </c>
      <c r="N111" s="21">
        <f>IF(N112&gt;P112,1,0)</f>
        <v>0</v>
      </c>
      <c r="O111" s="22"/>
      <c r="P111" s="23">
        <f>IF(P112&gt;N112,1,0)</f>
        <v>0</v>
      </c>
      <c r="Q111" s="21">
        <f>IF(Q112&gt;S112,1,0)</f>
        <v>0</v>
      </c>
      <c r="R111" s="127"/>
      <c r="S111" s="23">
        <f>IF(S112&gt;Q112,1,0)</f>
        <v>0</v>
      </c>
      <c r="T111" s="21">
        <f>IF(T112&gt;V112,1,0)</f>
        <v>0</v>
      </c>
      <c r="U111" s="22"/>
      <c r="V111" s="23">
        <f>IF(V112&gt;T112,1,0)</f>
        <v>0</v>
      </c>
      <c r="W111" s="21">
        <f>IF(W112&gt;Y112,1,0)</f>
        <v>0</v>
      </c>
      <c r="X111" s="22"/>
      <c r="Y111" s="23">
        <f>IF(Y112&gt;W112,1,0)</f>
        <v>0</v>
      </c>
      <c r="Z111" s="21">
        <f>IF(Z112&gt;AB112,1,0)</f>
        <v>0</v>
      </c>
      <c r="AA111" s="22"/>
      <c r="AB111" s="23">
        <f>IF(AB112&gt;Z112,1,0)</f>
        <v>0</v>
      </c>
      <c r="AC111" s="21">
        <f>IF(AC112&gt;AE112,1,0)</f>
        <v>0</v>
      </c>
      <c r="AD111" s="22"/>
      <c r="AE111" s="23">
        <f>IF(AE112&gt;AC112,1,0)</f>
        <v>0</v>
      </c>
      <c r="AF111" s="21">
        <f>IF(AF112&gt;AH112,1,0)</f>
        <v>0</v>
      </c>
      <c r="AG111" s="22"/>
      <c r="AH111" s="23">
        <f>IF(AH112&gt;AF112,1,0)</f>
        <v>0</v>
      </c>
      <c r="AI111" s="21"/>
      <c r="AJ111" s="22"/>
      <c r="AK111" s="23"/>
      <c r="AL111" s="24"/>
      <c r="AM111" s="25"/>
      <c r="AN111" s="26"/>
      <c r="AO111" s="376" t="e">
        <f>RANK(AV111,AV$51:AW$90)</f>
        <v>#DIV/0!</v>
      </c>
      <c r="AP111" s="377"/>
      <c r="AQ111" s="35"/>
      <c r="AR111" s="17"/>
      <c r="AS111" s="376" t="e">
        <f>AI112/(AI112+AK112)</f>
        <v>#DIV/0!</v>
      </c>
      <c r="AT111" s="377"/>
      <c r="AU111" s="440"/>
      <c r="AV111" s="376" t="e">
        <f>AS111+AU111</f>
        <v>#DIV/0!</v>
      </c>
      <c r="AW111" s="377"/>
      <c r="AY111" s="416"/>
    </row>
    <row r="112" spans="1:52" s="15" customFormat="1" ht="9" hidden="1" customHeight="1">
      <c r="A112" s="417"/>
      <c r="B112" s="485"/>
      <c r="C112" s="511"/>
      <c r="D112" s="472"/>
      <c r="E112" s="382">
        <f>S96</f>
        <v>0</v>
      </c>
      <c r="F112" s="387" t="s">
        <v>3</v>
      </c>
      <c r="G112" s="383">
        <f>Q96</f>
        <v>0</v>
      </c>
      <c r="H112" s="382">
        <f>S100</f>
        <v>0</v>
      </c>
      <c r="I112" s="387" t="s">
        <v>3</v>
      </c>
      <c r="J112" s="383">
        <f>Q100</f>
        <v>0</v>
      </c>
      <c r="K112" s="382">
        <f>S104</f>
        <v>0</v>
      </c>
      <c r="L112" s="387" t="s">
        <v>3</v>
      </c>
      <c r="M112" s="383">
        <f>Q104</f>
        <v>0</v>
      </c>
      <c r="N112" s="382">
        <f>S108</f>
        <v>0</v>
      </c>
      <c r="O112" s="387" t="s">
        <v>3</v>
      </c>
      <c r="P112" s="383">
        <f>Q108</f>
        <v>0</v>
      </c>
      <c r="Q112" s="358"/>
      <c r="R112" s="460"/>
      <c r="S112" s="360"/>
      <c r="T112" s="382"/>
      <c r="U112" s="387" t="s">
        <v>3</v>
      </c>
      <c r="V112" s="383"/>
      <c r="W112" s="358"/>
      <c r="X112" s="359" t="s">
        <v>3</v>
      </c>
      <c r="Y112" s="360"/>
      <c r="Z112" s="382"/>
      <c r="AA112" s="359" t="s">
        <v>3</v>
      </c>
      <c r="AB112" s="383"/>
      <c r="AC112" s="382"/>
      <c r="AD112" s="387" t="s">
        <v>3</v>
      </c>
      <c r="AE112" s="383"/>
      <c r="AF112" s="382"/>
      <c r="AG112" s="387" t="s">
        <v>3</v>
      </c>
      <c r="AH112" s="383"/>
      <c r="AI112" s="382">
        <f>E111+H111+K111+N111+Q111+AF111+T111+W111+Z111+AC111</f>
        <v>0</v>
      </c>
      <c r="AJ112" s="387" t="s">
        <v>3</v>
      </c>
      <c r="AK112" s="383">
        <f>G111+J111+M111+P111+S111+AH111+V111+Y111+AB111+AE111</f>
        <v>0</v>
      </c>
      <c r="AL112" s="382">
        <f>E112+H112+K112+N112+Q112+AF112+T112+W112+Z112+AC112+AF112</f>
        <v>0</v>
      </c>
      <c r="AM112" s="387" t="s">
        <v>3</v>
      </c>
      <c r="AN112" s="383">
        <f>G112+J112+M112+P112+S112+AH112+V112+Y112+AB112+AE112+AH112</f>
        <v>0</v>
      </c>
      <c r="AO112" s="358"/>
      <c r="AP112" s="360"/>
      <c r="AQ112" s="35"/>
      <c r="AR112" s="17"/>
      <c r="AS112" s="358"/>
      <c r="AT112" s="360"/>
      <c r="AU112" s="440"/>
      <c r="AV112" s="358"/>
      <c r="AW112" s="360"/>
      <c r="AY112" s="417"/>
    </row>
    <row r="113" spans="1:51" s="15" customFormat="1" ht="9" hidden="1" customHeight="1">
      <c r="A113" s="416" t="e">
        <f>VLOOKUP(AY113,onna,2)</f>
        <v>#REF!</v>
      </c>
      <c r="B113" s="485"/>
      <c r="C113" s="505" t="e">
        <f>VLOOKUP(A113,WLIST,2,TRUE)&amp;"　"&amp;VLOOKUP(A113,WLIST,3,TRUE)</f>
        <v>#REF!</v>
      </c>
      <c r="D113" s="503" t="e">
        <f>VLOOKUP(A113,WLIST,4,TRUE)</f>
        <v>#REF!</v>
      </c>
      <c r="E113" s="382"/>
      <c r="F113" s="387"/>
      <c r="G113" s="383"/>
      <c r="H113" s="382"/>
      <c r="I113" s="387"/>
      <c r="J113" s="383"/>
      <c r="K113" s="382"/>
      <c r="L113" s="387"/>
      <c r="M113" s="383"/>
      <c r="N113" s="382"/>
      <c r="O113" s="387"/>
      <c r="P113" s="383"/>
      <c r="Q113" s="358"/>
      <c r="R113" s="460"/>
      <c r="S113" s="360"/>
      <c r="T113" s="382"/>
      <c r="U113" s="387"/>
      <c r="V113" s="383"/>
      <c r="W113" s="358"/>
      <c r="X113" s="359"/>
      <c r="Y113" s="360"/>
      <c r="Z113" s="382"/>
      <c r="AA113" s="359"/>
      <c r="AB113" s="383"/>
      <c r="AC113" s="382"/>
      <c r="AD113" s="387"/>
      <c r="AE113" s="383"/>
      <c r="AF113" s="382"/>
      <c r="AG113" s="387"/>
      <c r="AH113" s="383"/>
      <c r="AI113" s="382"/>
      <c r="AJ113" s="387"/>
      <c r="AK113" s="383"/>
      <c r="AL113" s="382"/>
      <c r="AM113" s="387"/>
      <c r="AN113" s="383"/>
      <c r="AO113" s="358"/>
      <c r="AP113" s="360"/>
      <c r="AQ113" s="35"/>
      <c r="AR113" s="17"/>
      <c r="AS113" s="358"/>
      <c r="AT113" s="360"/>
      <c r="AU113" s="440"/>
      <c r="AV113" s="358"/>
      <c r="AW113" s="360"/>
      <c r="AY113" s="416"/>
    </row>
    <row r="114" spans="1:51" s="15" customFormat="1" ht="9" hidden="1" customHeight="1">
      <c r="A114" s="417"/>
      <c r="B114" s="486"/>
      <c r="C114" s="506"/>
      <c r="D114" s="476"/>
      <c r="E114" s="27"/>
      <c r="F114" s="28"/>
      <c r="G114" s="29"/>
      <c r="H114" s="27"/>
      <c r="I114" s="28"/>
      <c r="J114" s="29"/>
      <c r="K114" s="27"/>
      <c r="L114" s="28"/>
      <c r="M114" s="29"/>
      <c r="N114" s="27"/>
      <c r="O114" s="28"/>
      <c r="P114" s="29"/>
      <c r="Q114" s="30"/>
      <c r="R114" s="128"/>
      <c r="S114" s="32"/>
      <c r="T114" s="27"/>
      <c r="U114" s="28"/>
      <c r="V114" s="29"/>
      <c r="W114" s="30"/>
      <c r="X114" s="31"/>
      <c r="Y114" s="32"/>
      <c r="Z114" s="27"/>
      <c r="AA114" s="31"/>
      <c r="AB114" s="29"/>
      <c r="AC114" s="27"/>
      <c r="AD114" s="28"/>
      <c r="AE114" s="29"/>
      <c r="AF114" s="27"/>
      <c r="AG114" s="28"/>
      <c r="AH114" s="29"/>
      <c r="AI114" s="27"/>
      <c r="AJ114" s="28"/>
      <c r="AK114" s="29"/>
      <c r="AL114" s="366">
        <f>AL112-AN112</f>
        <v>0</v>
      </c>
      <c r="AM114" s="367"/>
      <c r="AN114" s="368"/>
      <c r="AO114" s="378"/>
      <c r="AP114" s="379"/>
      <c r="AQ114" s="35"/>
      <c r="AR114" s="17"/>
      <c r="AS114" s="378"/>
      <c r="AT114" s="379"/>
      <c r="AU114" s="440"/>
      <c r="AV114" s="378"/>
      <c r="AW114" s="379"/>
      <c r="AY114" s="417"/>
    </row>
    <row r="115" spans="1:51" ht="9" hidden="1" customHeight="1">
      <c r="A115" s="416" t="e">
        <f>VLOOKUP(AY115,onna,2)</f>
        <v>#REF!</v>
      </c>
      <c r="B115" s="392">
        <v>6</v>
      </c>
      <c r="C115" s="510" t="e">
        <f>VLOOKUP(A115,WLIST,2,TRUE)&amp;"　"&amp;VLOOKUP(A115,WLIST,3,TRUE)</f>
        <v>#REF!</v>
      </c>
      <c r="D115" s="471" t="e">
        <f>VLOOKUP(A115,WLIST,4,TRUE)</f>
        <v>#REF!</v>
      </c>
      <c r="E115" s="21">
        <f>IF(E116&gt;G116,1,0)</f>
        <v>0</v>
      </c>
      <c r="F115" s="22"/>
      <c r="G115" s="23">
        <f>IF(G116&gt;E116,1,0)</f>
        <v>0</v>
      </c>
      <c r="H115" s="21">
        <f>IF(H116&gt;J116,1,0)</f>
        <v>0</v>
      </c>
      <c r="I115" s="22"/>
      <c r="J115" s="23">
        <f>IF(J116&gt;H116,1,0)</f>
        <v>0</v>
      </c>
      <c r="K115" s="21">
        <f>IF(K116&gt;M116,1,0)</f>
        <v>0</v>
      </c>
      <c r="L115" s="22"/>
      <c r="M115" s="23">
        <f>IF(M116&gt;K116,1,0)</f>
        <v>0</v>
      </c>
      <c r="N115" s="21">
        <f>IF(N116&gt;P116,1,0)</f>
        <v>0</v>
      </c>
      <c r="O115" s="22"/>
      <c r="P115" s="23">
        <f>IF(P116&gt;N116,1,0)</f>
        <v>0</v>
      </c>
      <c r="Q115" s="21">
        <f>IF(Q116&gt;S116,1,0)</f>
        <v>0</v>
      </c>
      <c r="R115" s="127"/>
      <c r="S115" s="23">
        <f>IF(S116&gt;Q116,1,0)</f>
        <v>0</v>
      </c>
      <c r="T115" s="21">
        <f>IF(T116&gt;V116,1,0)</f>
        <v>0</v>
      </c>
      <c r="U115" s="22"/>
      <c r="V115" s="23">
        <f>IF(V116&gt;T116,1,0)</f>
        <v>0</v>
      </c>
      <c r="W115" s="21">
        <f>IF(W116&gt;Y116,1,0)</f>
        <v>0</v>
      </c>
      <c r="X115" s="22"/>
      <c r="Y115" s="23">
        <f>IF(Y116&gt;W116,1,0)</f>
        <v>0</v>
      </c>
      <c r="Z115" s="21">
        <f>IF(Z116&gt;AB116,1,0)</f>
        <v>0</v>
      </c>
      <c r="AA115" s="22"/>
      <c r="AB115" s="23">
        <f>IF(AB116&gt;Z116,1,0)</f>
        <v>0</v>
      </c>
      <c r="AC115" s="21">
        <f>IF(AC116&gt;AE116,1,0)</f>
        <v>0</v>
      </c>
      <c r="AD115" s="22"/>
      <c r="AE115" s="23">
        <f>IF(AE116&gt;AC116,1,0)</f>
        <v>0</v>
      </c>
      <c r="AF115" s="21">
        <f>IF(AF116&gt;AH116,1,0)</f>
        <v>0</v>
      </c>
      <c r="AG115" s="22"/>
      <c r="AH115" s="23">
        <f>IF(AH116&gt;AF116,1,0)</f>
        <v>0</v>
      </c>
      <c r="AI115" s="21"/>
      <c r="AJ115" s="22"/>
      <c r="AK115" s="23"/>
      <c r="AL115" s="24"/>
      <c r="AM115" s="25"/>
      <c r="AN115" s="26"/>
      <c r="AO115" s="376"/>
      <c r="AP115" s="377"/>
      <c r="AQ115" s="9"/>
      <c r="AR115" s="10"/>
      <c r="AS115" s="380"/>
      <c r="AT115" s="381"/>
      <c r="AU115" s="365"/>
      <c r="AV115" s="380"/>
      <c r="AW115" s="381"/>
      <c r="AY115" s="416"/>
    </row>
    <row r="116" spans="1:51" ht="9" hidden="1" customHeight="1">
      <c r="A116" s="417"/>
      <c r="B116" s="393"/>
      <c r="C116" s="511"/>
      <c r="D116" s="472"/>
      <c r="E116" s="382">
        <f>V96</f>
        <v>0</v>
      </c>
      <c r="F116" s="387" t="s">
        <v>3</v>
      </c>
      <c r="G116" s="383">
        <f>T96</f>
        <v>0</v>
      </c>
      <c r="H116" s="382">
        <f>V100</f>
        <v>0</v>
      </c>
      <c r="I116" s="387" t="s">
        <v>3</v>
      </c>
      <c r="J116" s="383">
        <f>T100</f>
        <v>0</v>
      </c>
      <c r="K116" s="382">
        <f>V104</f>
        <v>0</v>
      </c>
      <c r="L116" s="387" t="s">
        <v>3</v>
      </c>
      <c r="M116" s="383">
        <f>T104</f>
        <v>0</v>
      </c>
      <c r="N116" s="382">
        <f>V108</f>
        <v>0</v>
      </c>
      <c r="O116" s="387" t="s">
        <v>3</v>
      </c>
      <c r="P116" s="383">
        <f>T108</f>
        <v>0</v>
      </c>
      <c r="Q116" s="382">
        <f>V112</f>
        <v>0</v>
      </c>
      <c r="R116" s="460" t="s">
        <v>3</v>
      </c>
      <c r="S116" s="383">
        <f>T112</f>
        <v>0</v>
      </c>
      <c r="T116" s="382"/>
      <c r="U116" s="387"/>
      <c r="V116" s="383"/>
      <c r="W116" s="358"/>
      <c r="X116" s="359" t="s">
        <v>3</v>
      </c>
      <c r="Y116" s="360"/>
      <c r="Z116" s="382"/>
      <c r="AA116" s="359" t="s">
        <v>3</v>
      </c>
      <c r="AB116" s="383"/>
      <c r="AC116" s="382"/>
      <c r="AD116" s="387" t="s">
        <v>3</v>
      </c>
      <c r="AE116" s="383"/>
      <c r="AF116" s="382"/>
      <c r="AG116" s="387" t="s">
        <v>3</v>
      </c>
      <c r="AH116" s="383"/>
      <c r="AI116" s="382">
        <f>E115+H115+K115+N115+Q115+AF115+T115+W115+Z115+AC115</f>
        <v>0</v>
      </c>
      <c r="AJ116" s="387" t="s">
        <v>3</v>
      </c>
      <c r="AK116" s="383">
        <f>G115+J115+M115+P115+S115+AH115+V115+Y115+AB115+AE115</f>
        <v>0</v>
      </c>
      <c r="AL116" s="382">
        <f>E116+H116+K116+N116+Q116+AF116+T116+W116+Z116+AC116+AF116</f>
        <v>0</v>
      </c>
      <c r="AM116" s="387" t="s">
        <v>3</v>
      </c>
      <c r="AN116" s="383">
        <f>G116+J116+M116+P116+S116+AH116+V116+Y116+AB116+AE116+AH116</f>
        <v>0</v>
      </c>
      <c r="AO116" s="358"/>
      <c r="AP116" s="360"/>
      <c r="AQ116" s="9"/>
      <c r="AR116" s="10"/>
      <c r="AS116" s="382"/>
      <c r="AT116" s="383"/>
      <c r="AU116" s="365"/>
      <c r="AV116" s="382"/>
      <c r="AW116" s="383"/>
      <c r="AY116" s="417"/>
    </row>
    <row r="117" spans="1:51" ht="9" hidden="1" customHeight="1">
      <c r="A117" s="416" t="e">
        <f>VLOOKUP(AY117,onna,2)</f>
        <v>#REF!</v>
      </c>
      <c r="B117" s="393"/>
      <c r="C117" s="505" t="e">
        <f>VLOOKUP(A117,WLIST,2,TRUE)&amp;"　"&amp;VLOOKUP(A117,WLIST,3,TRUE)</f>
        <v>#REF!</v>
      </c>
      <c r="D117" s="503" t="e">
        <f>VLOOKUP(A117,WLIST,4,TRUE)</f>
        <v>#REF!</v>
      </c>
      <c r="E117" s="382"/>
      <c r="F117" s="387"/>
      <c r="G117" s="383"/>
      <c r="H117" s="382"/>
      <c r="I117" s="387"/>
      <c r="J117" s="383"/>
      <c r="K117" s="382"/>
      <c r="L117" s="387"/>
      <c r="M117" s="383"/>
      <c r="N117" s="382"/>
      <c r="O117" s="387"/>
      <c r="P117" s="383"/>
      <c r="Q117" s="382"/>
      <c r="R117" s="460"/>
      <c r="S117" s="383"/>
      <c r="T117" s="382"/>
      <c r="U117" s="387"/>
      <c r="V117" s="383"/>
      <c r="W117" s="358"/>
      <c r="X117" s="359"/>
      <c r="Y117" s="360"/>
      <c r="Z117" s="382"/>
      <c r="AA117" s="359"/>
      <c r="AB117" s="383"/>
      <c r="AC117" s="382"/>
      <c r="AD117" s="387"/>
      <c r="AE117" s="383"/>
      <c r="AF117" s="382"/>
      <c r="AG117" s="387"/>
      <c r="AH117" s="383"/>
      <c r="AI117" s="382"/>
      <c r="AJ117" s="387"/>
      <c r="AK117" s="383"/>
      <c r="AL117" s="382"/>
      <c r="AM117" s="387"/>
      <c r="AN117" s="383"/>
      <c r="AO117" s="358"/>
      <c r="AP117" s="360"/>
      <c r="AQ117" s="9"/>
      <c r="AR117" s="10"/>
      <c r="AS117" s="382"/>
      <c r="AT117" s="383"/>
      <c r="AU117" s="365"/>
      <c r="AV117" s="382"/>
      <c r="AW117" s="383"/>
      <c r="AY117" s="416"/>
    </row>
    <row r="118" spans="1:51" ht="9" hidden="1" customHeight="1">
      <c r="A118" s="417"/>
      <c r="B118" s="394"/>
      <c r="C118" s="506"/>
      <c r="D118" s="476"/>
      <c r="E118" s="27"/>
      <c r="F118" s="28"/>
      <c r="G118" s="29"/>
      <c r="H118" s="27"/>
      <c r="I118" s="28"/>
      <c r="J118" s="29"/>
      <c r="K118" s="27"/>
      <c r="L118" s="28"/>
      <c r="M118" s="29"/>
      <c r="N118" s="27"/>
      <c r="O118" s="28"/>
      <c r="P118" s="29"/>
      <c r="Q118" s="27"/>
      <c r="R118" s="128"/>
      <c r="S118" s="29"/>
      <c r="T118" s="27"/>
      <c r="U118" s="28"/>
      <c r="V118" s="29"/>
      <c r="W118" s="30"/>
      <c r="X118" s="31"/>
      <c r="Y118" s="32"/>
      <c r="Z118" s="27"/>
      <c r="AA118" s="31"/>
      <c r="AB118" s="29"/>
      <c r="AC118" s="27"/>
      <c r="AD118" s="28"/>
      <c r="AE118" s="29"/>
      <c r="AF118" s="27"/>
      <c r="AG118" s="28"/>
      <c r="AH118" s="29"/>
      <c r="AI118" s="27"/>
      <c r="AJ118" s="28"/>
      <c r="AK118" s="29"/>
      <c r="AL118" s="366">
        <f>AL116-AN116</f>
        <v>0</v>
      </c>
      <c r="AM118" s="367"/>
      <c r="AN118" s="368"/>
      <c r="AO118" s="378"/>
      <c r="AP118" s="379"/>
      <c r="AQ118" s="9"/>
      <c r="AR118" s="10"/>
      <c r="AS118" s="384"/>
      <c r="AT118" s="385"/>
      <c r="AU118" s="365"/>
      <c r="AV118" s="384"/>
      <c r="AW118" s="385"/>
      <c r="AY118" s="417"/>
    </row>
    <row r="119" spans="1:51" ht="9" hidden="1" customHeight="1">
      <c r="A119" s="416"/>
      <c r="B119" s="369">
        <v>7</v>
      </c>
      <c r="C119" s="508" t="e">
        <f>VLOOKUP(A119,WLIST,3,TRUE)&amp;"　"&amp;VLOOKUP(A119,WLIST,4,TRUE)</f>
        <v>#REF!</v>
      </c>
      <c r="D119" s="458" t="e">
        <f>VLOOKUP(A119,WLIST,5,TRUE)</f>
        <v>#REF!</v>
      </c>
      <c r="E119" s="21">
        <f>IF(E120&gt;G120,1,0)</f>
        <v>0</v>
      </c>
      <c r="F119" s="22"/>
      <c r="G119" s="23">
        <f>IF(G120&gt;E120,1,0)</f>
        <v>0</v>
      </c>
      <c r="H119" s="21">
        <f>IF(H120&gt;J120,1,0)</f>
        <v>0</v>
      </c>
      <c r="I119" s="22"/>
      <c r="J119" s="23">
        <f>IF(J120&gt;H120,1,0)</f>
        <v>0</v>
      </c>
      <c r="K119" s="21">
        <f>IF(K120&gt;M120,1,0)</f>
        <v>0</v>
      </c>
      <c r="L119" s="22"/>
      <c r="M119" s="23">
        <f>IF(M120&gt;K120,1,0)</f>
        <v>0</v>
      </c>
      <c r="N119" s="21">
        <f>IF(N120&gt;P120,1,0)</f>
        <v>0</v>
      </c>
      <c r="O119" s="22"/>
      <c r="P119" s="23">
        <f>IF(P120&gt;N120,1,0)</f>
        <v>0</v>
      </c>
      <c r="Q119" s="21">
        <f>IF(Q120&gt;S120,1,0)</f>
        <v>0</v>
      </c>
      <c r="R119" s="127"/>
      <c r="S119" s="23">
        <f>IF(S120&gt;Q120,1,0)</f>
        <v>0</v>
      </c>
      <c r="T119" s="21">
        <f>IF(T120&gt;V120,1,0)</f>
        <v>0</v>
      </c>
      <c r="U119" s="22"/>
      <c r="V119" s="23">
        <f>IF(V120&gt;T120,1,0)</f>
        <v>0</v>
      </c>
      <c r="W119" s="21">
        <f>IF(W120&gt;Y120,1,0)</f>
        <v>0</v>
      </c>
      <c r="X119" s="22"/>
      <c r="Y119" s="23">
        <f>IF(Y120&gt;W120,1,0)</f>
        <v>0</v>
      </c>
      <c r="Z119" s="21">
        <f>IF(Z120&gt;AB120,1,0)</f>
        <v>0</v>
      </c>
      <c r="AA119" s="22"/>
      <c r="AB119" s="23">
        <f>IF(AB120&gt;Z120,1,0)</f>
        <v>0</v>
      </c>
      <c r="AC119" s="21">
        <f>IF(AC120&gt;AE120,1,0)</f>
        <v>0</v>
      </c>
      <c r="AD119" s="22"/>
      <c r="AE119" s="23">
        <f>IF(AE120&gt;AC120,1,0)</f>
        <v>0</v>
      </c>
      <c r="AF119" s="21">
        <f>IF(AF120&gt;AH120,1,0)</f>
        <v>0</v>
      </c>
      <c r="AG119" s="22"/>
      <c r="AH119" s="23">
        <f>IF(AH120&gt;AF120,1,0)</f>
        <v>0</v>
      </c>
      <c r="AI119" s="21"/>
      <c r="AJ119" s="22"/>
      <c r="AK119" s="23"/>
      <c r="AL119" s="21"/>
      <c r="AM119" s="22"/>
      <c r="AN119" s="23"/>
      <c r="AO119" s="376"/>
      <c r="AP119" s="377"/>
      <c r="AQ119" s="9"/>
      <c r="AR119" s="10"/>
      <c r="AS119" s="380"/>
      <c r="AT119" s="381"/>
      <c r="AU119" s="365"/>
      <c r="AV119" s="380"/>
      <c r="AW119" s="381"/>
      <c r="AY119" s="416"/>
    </row>
    <row r="120" spans="1:51" ht="9" hidden="1" customHeight="1">
      <c r="A120" s="417"/>
      <c r="B120" s="370"/>
      <c r="C120" s="507"/>
      <c r="D120" s="462"/>
      <c r="E120" s="358">
        <f>Y96</f>
        <v>0</v>
      </c>
      <c r="F120" s="359" t="s">
        <v>3</v>
      </c>
      <c r="G120" s="360">
        <f>W96</f>
        <v>0</v>
      </c>
      <c r="H120" s="358">
        <f>Y100</f>
        <v>0</v>
      </c>
      <c r="I120" s="359" t="s">
        <v>3</v>
      </c>
      <c r="J120" s="360">
        <f>W100</f>
        <v>0</v>
      </c>
      <c r="K120" s="358">
        <f>Y104</f>
        <v>0</v>
      </c>
      <c r="L120" s="359" t="s">
        <v>3</v>
      </c>
      <c r="M120" s="360">
        <f>W104</f>
        <v>0</v>
      </c>
      <c r="N120" s="358">
        <f>Y108</f>
        <v>0</v>
      </c>
      <c r="O120" s="359" t="s">
        <v>3</v>
      </c>
      <c r="P120" s="360">
        <f>W108</f>
        <v>0</v>
      </c>
      <c r="Q120" s="358">
        <f>Y112</f>
        <v>0</v>
      </c>
      <c r="R120" s="460" t="s">
        <v>3</v>
      </c>
      <c r="S120" s="360">
        <f>W112</f>
        <v>0</v>
      </c>
      <c r="T120" s="358">
        <f>Y116</f>
        <v>0</v>
      </c>
      <c r="U120" s="359" t="s">
        <v>3</v>
      </c>
      <c r="V120" s="360">
        <f>W116</f>
        <v>0</v>
      </c>
      <c r="W120" s="358"/>
      <c r="X120" s="359"/>
      <c r="Y120" s="360"/>
      <c r="Z120" s="358"/>
      <c r="AA120" s="359" t="s">
        <v>3</v>
      </c>
      <c r="AB120" s="360"/>
      <c r="AC120" s="358"/>
      <c r="AD120" s="359" t="s">
        <v>3</v>
      </c>
      <c r="AE120" s="360"/>
      <c r="AF120" s="358"/>
      <c r="AG120" s="359" t="s">
        <v>3</v>
      </c>
      <c r="AH120" s="360"/>
      <c r="AI120" s="358">
        <f>E119+H119+K119+N119+Q119+AF119+T119+W119+Z119+AC119</f>
        <v>0</v>
      </c>
      <c r="AJ120" s="359" t="s">
        <v>3</v>
      </c>
      <c r="AK120" s="360">
        <f>G119+J119+M119+P119+S119+AH119+V119+Y119+AB119+AE119</f>
        <v>0</v>
      </c>
      <c r="AL120" s="358">
        <f>E120+H120+K120+N120+Q120+AF120+T120+W120+Z120+AC120+AF120</f>
        <v>0</v>
      </c>
      <c r="AM120" s="359" t="s">
        <v>3</v>
      </c>
      <c r="AN120" s="360">
        <f>G120+J120+M120+P120+S120+AH120+V120+Y120+AB120+AE120+AH120</f>
        <v>0</v>
      </c>
      <c r="AO120" s="358"/>
      <c r="AP120" s="360"/>
      <c r="AQ120" s="9"/>
      <c r="AR120" s="10"/>
      <c r="AS120" s="382"/>
      <c r="AT120" s="383"/>
      <c r="AU120" s="365"/>
      <c r="AV120" s="382"/>
      <c r="AW120" s="383"/>
      <c r="AY120" s="417"/>
    </row>
    <row r="121" spans="1:51" ht="9" hidden="1" customHeight="1">
      <c r="A121" s="417"/>
      <c r="B121" s="370"/>
      <c r="C121" s="507"/>
      <c r="D121" s="462"/>
      <c r="E121" s="358"/>
      <c r="F121" s="359"/>
      <c r="G121" s="360"/>
      <c r="H121" s="358"/>
      <c r="I121" s="359"/>
      <c r="J121" s="360"/>
      <c r="K121" s="358"/>
      <c r="L121" s="359"/>
      <c r="M121" s="360"/>
      <c r="N121" s="358"/>
      <c r="O121" s="359"/>
      <c r="P121" s="360"/>
      <c r="Q121" s="358"/>
      <c r="R121" s="460"/>
      <c r="S121" s="360"/>
      <c r="T121" s="358"/>
      <c r="U121" s="359"/>
      <c r="V121" s="360"/>
      <c r="W121" s="358"/>
      <c r="X121" s="359"/>
      <c r="Y121" s="360"/>
      <c r="Z121" s="358"/>
      <c r="AA121" s="359"/>
      <c r="AB121" s="360"/>
      <c r="AC121" s="358"/>
      <c r="AD121" s="359"/>
      <c r="AE121" s="360"/>
      <c r="AF121" s="358"/>
      <c r="AG121" s="359"/>
      <c r="AH121" s="360"/>
      <c r="AI121" s="358"/>
      <c r="AJ121" s="359"/>
      <c r="AK121" s="360"/>
      <c r="AL121" s="358"/>
      <c r="AM121" s="359"/>
      <c r="AN121" s="360"/>
      <c r="AO121" s="358"/>
      <c r="AP121" s="360"/>
      <c r="AQ121" s="9"/>
      <c r="AR121" s="10"/>
      <c r="AS121" s="382"/>
      <c r="AT121" s="383"/>
      <c r="AU121" s="365"/>
      <c r="AV121" s="382"/>
      <c r="AW121" s="383"/>
      <c r="AY121" s="417"/>
    </row>
    <row r="122" spans="1:51" ht="9" hidden="1" customHeight="1">
      <c r="A122" s="418"/>
      <c r="B122" s="371"/>
      <c r="C122" s="509"/>
      <c r="D122" s="492"/>
      <c r="E122" s="30"/>
      <c r="F122" s="31"/>
      <c r="G122" s="32"/>
      <c r="H122" s="30"/>
      <c r="I122" s="31"/>
      <c r="J122" s="32"/>
      <c r="K122" s="30"/>
      <c r="L122" s="31"/>
      <c r="M122" s="32"/>
      <c r="N122" s="30"/>
      <c r="O122" s="31"/>
      <c r="P122" s="32"/>
      <c r="Q122" s="30"/>
      <c r="R122" s="128"/>
      <c r="S122" s="32"/>
      <c r="T122" s="30"/>
      <c r="U122" s="31"/>
      <c r="V122" s="32"/>
      <c r="W122" s="30"/>
      <c r="X122" s="31"/>
      <c r="Y122" s="32"/>
      <c r="Z122" s="30"/>
      <c r="AA122" s="31"/>
      <c r="AB122" s="32"/>
      <c r="AC122" s="30"/>
      <c r="AD122" s="31"/>
      <c r="AE122" s="32"/>
      <c r="AF122" s="30"/>
      <c r="AG122" s="31"/>
      <c r="AH122" s="32"/>
      <c r="AI122" s="30"/>
      <c r="AJ122" s="31"/>
      <c r="AK122" s="32"/>
      <c r="AL122" s="355">
        <f>AL120-AN120</f>
        <v>0</v>
      </c>
      <c r="AM122" s="356"/>
      <c r="AN122" s="357"/>
      <c r="AO122" s="378"/>
      <c r="AP122" s="379"/>
      <c r="AQ122" s="9"/>
      <c r="AR122" s="10"/>
      <c r="AS122" s="384"/>
      <c r="AT122" s="385"/>
      <c r="AU122" s="365"/>
      <c r="AV122" s="384"/>
      <c r="AW122" s="385"/>
      <c r="AY122" s="418"/>
    </row>
    <row r="123" spans="1:51" ht="9" hidden="1" customHeight="1">
      <c r="A123" s="416"/>
      <c r="B123" s="369">
        <v>8</v>
      </c>
      <c r="C123" s="508" t="e">
        <f>VLOOKUP(A123,WLIST,3,TRUE)&amp;"　"&amp;VLOOKUP(A123,WLIST,4,TRUE)</f>
        <v>#REF!</v>
      </c>
      <c r="D123" s="458" t="e">
        <f>VLOOKUP(A123,WLIST,5,TRUE)</f>
        <v>#REF!</v>
      </c>
      <c r="E123" s="21">
        <f>IF(E124&gt;G124,1,0)</f>
        <v>0</v>
      </c>
      <c r="F123" s="22"/>
      <c r="G123" s="23">
        <f>IF(G124&gt;E124,1,0)</f>
        <v>0</v>
      </c>
      <c r="H123" s="21">
        <f>IF(H124&gt;J124,1,0)</f>
        <v>0</v>
      </c>
      <c r="I123" s="22"/>
      <c r="J123" s="23">
        <f>IF(J124&gt;H124,1,0)</f>
        <v>0</v>
      </c>
      <c r="K123" s="21">
        <f>IF(K124&gt;M124,1,0)</f>
        <v>0</v>
      </c>
      <c r="L123" s="22"/>
      <c r="M123" s="23">
        <f>IF(M124&gt;K124,1,0)</f>
        <v>0</v>
      </c>
      <c r="N123" s="21">
        <f>IF(N124&gt;P124,1,0)</f>
        <v>0</v>
      </c>
      <c r="O123" s="22"/>
      <c r="P123" s="23">
        <f>IF(P124&gt;N124,1,0)</f>
        <v>0</v>
      </c>
      <c r="Q123" s="21">
        <f>IF(Q124&gt;S124,1,0)</f>
        <v>0</v>
      </c>
      <c r="R123" s="127"/>
      <c r="S123" s="23">
        <f>IF(S124&gt;Q124,1,0)</f>
        <v>0</v>
      </c>
      <c r="T123" s="21">
        <f>IF(T124&gt;V124,1,0)</f>
        <v>0</v>
      </c>
      <c r="U123" s="22"/>
      <c r="V123" s="23">
        <f>IF(V124&gt;T124,1,0)</f>
        <v>0</v>
      </c>
      <c r="W123" s="21">
        <f>IF(W124&gt;Y124,1,0)</f>
        <v>0</v>
      </c>
      <c r="X123" s="22"/>
      <c r="Y123" s="23">
        <f>IF(Y124&gt;W124,1,0)</f>
        <v>0</v>
      </c>
      <c r="Z123" s="21">
        <f>IF(Z124&gt;AB124,1,0)</f>
        <v>0</v>
      </c>
      <c r="AA123" s="22"/>
      <c r="AB123" s="23">
        <f>IF(AB124&gt;Z124,1,0)</f>
        <v>0</v>
      </c>
      <c r="AC123" s="21">
        <f>IF(AC124&gt;AE124,1,0)</f>
        <v>0</v>
      </c>
      <c r="AD123" s="22"/>
      <c r="AE123" s="23">
        <f>IF(AE124&gt;AC124,1,0)</f>
        <v>0</v>
      </c>
      <c r="AF123" s="21">
        <f>IF(AF124&gt;AH124,1,0)</f>
        <v>0</v>
      </c>
      <c r="AG123" s="22"/>
      <c r="AH123" s="23">
        <f>IF(AH124&gt;AF124,1,0)</f>
        <v>0</v>
      </c>
      <c r="AI123" s="21"/>
      <c r="AJ123" s="22"/>
      <c r="AK123" s="23"/>
      <c r="AL123" s="21"/>
      <c r="AM123" s="22"/>
      <c r="AN123" s="23"/>
      <c r="AO123" s="376"/>
      <c r="AP123" s="377"/>
      <c r="AQ123" s="9"/>
      <c r="AR123" s="10"/>
      <c r="AS123" s="380"/>
      <c r="AT123" s="381"/>
      <c r="AU123" s="365"/>
      <c r="AV123" s="380"/>
      <c r="AW123" s="381"/>
      <c r="AY123" s="416"/>
    </row>
    <row r="124" spans="1:51" ht="9" hidden="1" customHeight="1">
      <c r="A124" s="417"/>
      <c r="B124" s="370"/>
      <c r="C124" s="507"/>
      <c r="D124" s="462"/>
      <c r="E124" s="358">
        <f>AB96</f>
        <v>0</v>
      </c>
      <c r="F124" s="359" t="s">
        <v>3</v>
      </c>
      <c r="G124" s="360">
        <f>Z96</f>
        <v>0</v>
      </c>
      <c r="H124" s="358">
        <f>AB100</f>
        <v>0</v>
      </c>
      <c r="I124" s="359" t="s">
        <v>3</v>
      </c>
      <c r="J124" s="360">
        <f>Z100</f>
        <v>0</v>
      </c>
      <c r="K124" s="358">
        <f>AB104</f>
        <v>0</v>
      </c>
      <c r="L124" s="359" t="s">
        <v>3</v>
      </c>
      <c r="M124" s="360">
        <f>Z104</f>
        <v>0</v>
      </c>
      <c r="N124" s="358">
        <f>AB108</f>
        <v>0</v>
      </c>
      <c r="O124" s="359" t="s">
        <v>3</v>
      </c>
      <c r="P124" s="360">
        <f>Z108</f>
        <v>0</v>
      </c>
      <c r="Q124" s="358">
        <f>AB112</f>
        <v>0</v>
      </c>
      <c r="R124" s="460" t="s">
        <v>3</v>
      </c>
      <c r="S124" s="360">
        <f>Z112</f>
        <v>0</v>
      </c>
      <c r="T124" s="358">
        <f>AB116</f>
        <v>0</v>
      </c>
      <c r="U124" s="359" t="s">
        <v>3</v>
      </c>
      <c r="V124" s="360">
        <f>Z116</f>
        <v>0</v>
      </c>
      <c r="W124" s="358">
        <f>AB120</f>
        <v>0</v>
      </c>
      <c r="X124" s="359" t="s">
        <v>3</v>
      </c>
      <c r="Y124" s="360">
        <f>Z120</f>
        <v>0</v>
      </c>
      <c r="Z124" s="358"/>
      <c r="AA124" s="359"/>
      <c r="AB124" s="360"/>
      <c r="AC124" s="358"/>
      <c r="AD124" s="359" t="s">
        <v>3</v>
      </c>
      <c r="AE124" s="360"/>
      <c r="AF124" s="358"/>
      <c r="AG124" s="359" t="s">
        <v>3</v>
      </c>
      <c r="AH124" s="360"/>
      <c r="AI124" s="358">
        <f>E123+H123+K123+N123+Q123+AF123+T123+W123+Z123+AC123</f>
        <v>0</v>
      </c>
      <c r="AJ124" s="359" t="s">
        <v>3</v>
      </c>
      <c r="AK124" s="360">
        <f>G123+J123+M123+P123+S123+AH123+V123+Y123+AB123+AE123</f>
        <v>0</v>
      </c>
      <c r="AL124" s="358">
        <f>E124+H124+K124+N124+Q124+AF124+T124+W124+Z124+AC124+AF124</f>
        <v>0</v>
      </c>
      <c r="AM124" s="359" t="s">
        <v>3</v>
      </c>
      <c r="AN124" s="360">
        <f>G124+J124+M124+P124+S124+AH124+V124+Y124+AB124+AE124+AH124</f>
        <v>0</v>
      </c>
      <c r="AO124" s="358"/>
      <c r="AP124" s="360"/>
      <c r="AQ124" s="9"/>
      <c r="AR124" s="10"/>
      <c r="AS124" s="382"/>
      <c r="AT124" s="383"/>
      <c r="AU124" s="365"/>
      <c r="AV124" s="382"/>
      <c r="AW124" s="383"/>
      <c r="AY124" s="417"/>
    </row>
    <row r="125" spans="1:51" ht="9" hidden="1" customHeight="1">
      <c r="A125" s="417"/>
      <c r="B125" s="370"/>
      <c r="C125" s="507"/>
      <c r="D125" s="462"/>
      <c r="E125" s="358"/>
      <c r="F125" s="359"/>
      <c r="G125" s="360"/>
      <c r="H125" s="358"/>
      <c r="I125" s="359"/>
      <c r="J125" s="360"/>
      <c r="K125" s="358"/>
      <c r="L125" s="359"/>
      <c r="M125" s="360"/>
      <c r="N125" s="358"/>
      <c r="O125" s="359"/>
      <c r="P125" s="360"/>
      <c r="Q125" s="358"/>
      <c r="R125" s="460"/>
      <c r="S125" s="360"/>
      <c r="T125" s="358"/>
      <c r="U125" s="359"/>
      <c r="V125" s="360"/>
      <c r="W125" s="358"/>
      <c r="X125" s="359"/>
      <c r="Y125" s="360"/>
      <c r="Z125" s="358"/>
      <c r="AA125" s="359"/>
      <c r="AB125" s="360"/>
      <c r="AC125" s="358"/>
      <c r="AD125" s="359"/>
      <c r="AE125" s="360"/>
      <c r="AF125" s="358"/>
      <c r="AG125" s="359"/>
      <c r="AH125" s="360"/>
      <c r="AI125" s="358"/>
      <c r="AJ125" s="359"/>
      <c r="AK125" s="360"/>
      <c r="AL125" s="358"/>
      <c r="AM125" s="359"/>
      <c r="AN125" s="360"/>
      <c r="AO125" s="358"/>
      <c r="AP125" s="360"/>
      <c r="AQ125" s="9"/>
      <c r="AR125" s="10"/>
      <c r="AS125" s="382"/>
      <c r="AT125" s="383"/>
      <c r="AU125" s="365"/>
      <c r="AV125" s="382"/>
      <c r="AW125" s="383"/>
      <c r="AY125" s="417"/>
    </row>
    <row r="126" spans="1:51" ht="9" hidden="1" customHeight="1">
      <c r="A126" s="418"/>
      <c r="B126" s="371"/>
      <c r="C126" s="509"/>
      <c r="D126" s="492"/>
      <c r="E126" s="30"/>
      <c r="F126" s="31"/>
      <c r="G126" s="32"/>
      <c r="H126" s="30"/>
      <c r="I126" s="31"/>
      <c r="J126" s="32"/>
      <c r="K126" s="30"/>
      <c r="L126" s="31"/>
      <c r="M126" s="32"/>
      <c r="N126" s="30"/>
      <c r="O126" s="31"/>
      <c r="P126" s="32"/>
      <c r="Q126" s="30"/>
      <c r="R126" s="128"/>
      <c r="S126" s="32"/>
      <c r="T126" s="30"/>
      <c r="U126" s="31"/>
      <c r="V126" s="32"/>
      <c r="W126" s="30"/>
      <c r="X126" s="31"/>
      <c r="Y126" s="32"/>
      <c r="Z126" s="30"/>
      <c r="AA126" s="31"/>
      <c r="AB126" s="32"/>
      <c r="AC126" s="30"/>
      <c r="AD126" s="31"/>
      <c r="AE126" s="32"/>
      <c r="AF126" s="30"/>
      <c r="AG126" s="31"/>
      <c r="AH126" s="32"/>
      <c r="AI126" s="30"/>
      <c r="AJ126" s="31"/>
      <c r="AK126" s="32"/>
      <c r="AL126" s="355">
        <f>AL124-AN124</f>
        <v>0</v>
      </c>
      <c r="AM126" s="356"/>
      <c r="AN126" s="357"/>
      <c r="AO126" s="378"/>
      <c r="AP126" s="379"/>
      <c r="AQ126" s="9"/>
      <c r="AR126" s="10"/>
      <c r="AS126" s="384"/>
      <c r="AT126" s="385"/>
      <c r="AU126" s="365"/>
      <c r="AV126" s="384"/>
      <c r="AW126" s="385"/>
      <c r="AY126" s="418"/>
    </row>
    <row r="127" spans="1:51" ht="9" hidden="1" customHeight="1">
      <c r="A127" s="416"/>
      <c r="B127" s="392">
        <v>9</v>
      </c>
      <c r="C127" s="508" t="e">
        <f>VLOOKUP(A127,WLIST,3,TRUE)&amp;"　"&amp;VLOOKUP(A127,WLIST,4,TRUE)</f>
        <v>#REF!</v>
      </c>
      <c r="D127" s="458" t="e">
        <f>VLOOKUP(A127,WLIST,5,TRUE)</f>
        <v>#REF!</v>
      </c>
      <c r="E127" s="21">
        <f>IF(E128&gt;G128,1,0)</f>
        <v>0</v>
      </c>
      <c r="F127" s="22"/>
      <c r="G127" s="23">
        <f>IF(G128&gt;E128,1,0)</f>
        <v>0</v>
      </c>
      <c r="H127" s="21">
        <f>IF(H128&gt;J128,1,0)</f>
        <v>0</v>
      </c>
      <c r="I127" s="22"/>
      <c r="J127" s="23">
        <f>IF(J128&gt;H128,1,0)</f>
        <v>0</v>
      </c>
      <c r="K127" s="21">
        <f>IF(K128&gt;M128,1,0)</f>
        <v>0</v>
      </c>
      <c r="L127" s="22"/>
      <c r="M127" s="23">
        <f>IF(M128&gt;K128,1,0)</f>
        <v>0</v>
      </c>
      <c r="N127" s="21">
        <f>IF(N128&gt;P128,1,0)</f>
        <v>0</v>
      </c>
      <c r="O127" s="22"/>
      <c r="P127" s="23">
        <f>IF(P128&gt;N128,1,0)</f>
        <v>0</v>
      </c>
      <c r="Q127" s="21">
        <f>IF(Q128&gt;S128,1,0)</f>
        <v>0</v>
      </c>
      <c r="R127" s="127"/>
      <c r="S127" s="23">
        <f>IF(S128&gt;Q128,1,0)</f>
        <v>0</v>
      </c>
      <c r="T127" s="21">
        <f>IF(T128&gt;V128,1,0)</f>
        <v>0</v>
      </c>
      <c r="U127" s="22"/>
      <c r="V127" s="23">
        <f>IF(V128&gt;T128,1,0)</f>
        <v>0</v>
      </c>
      <c r="W127" s="21">
        <f>IF(W128&gt;Y128,1,0)</f>
        <v>0</v>
      </c>
      <c r="X127" s="22"/>
      <c r="Y127" s="23">
        <f>IF(Y128&gt;W128,1,0)</f>
        <v>0</v>
      </c>
      <c r="Z127" s="21">
        <f>IF(Z128&gt;AB128,1,0)</f>
        <v>0</v>
      </c>
      <c r="AA127" s="22"/>
      <c r="AB127" s="23">
        <f>IF(AB128&gt;Z128,1,0)</f>
        <v>0</v>
      </c>
      <c r="AC127" s="21">
        <f>IF(AC128&gt;AE128,1,0)</f>
        <v>0</v>
      </c>
      <c r="AD127" s="22"/>
      <c r="AE127" s="23">
        <f>IF(AE128&gt;AC128,1,0)</f>
        <v>0</v>
      </c>
      <c r="AF127" s="21">
        <f>IF(AF128&gt;AH128,1,0)</f>
        <v>0</v>
      </c>
      <c r="AG127" s="22"/>
      <c r="AH127" s="23">
        <f>IF(AH128&gt;AF128,1,0)</f>
        <v>0</v>
      </c>
      <c r="AI127" s="21"/>
      <c r="AJ127" s="22"/>
      <c r="AK127" s="23"/>
      <c r="AL127" s="24"/>
      <c r="AM127" s="25"/>
      <c r="AN127" s="26"/>
      <c r="AO127" s="380"/>
      <c r="AP127" s="381"/>
      <c r="AQ127" s="9"/>
      <c r="AR127" s="10"/>
      <c r="AS127" s="380"/>
      <c r="AT127" s="381"/>
      <c r="AU127" s="365"/>
      <c r="AV127" s="380"/>
      <c r="AW127" s="381"/>
      <c r="AY127" s="416"/>
    </row>
    <row r="128" spans="1:51" ht="9" hidden="1" customHeight="1">
      <c r="A128" s="417"/>
      <c r="B128" s="393"/>
      <c r="C128" s="507"/>
      <c r="D128" s="462"/>
      <c r="E128" s="382">
        <f>AE96</f>
        <v>0</v>
      </c>
      <c r="F128" s="387" t="s">
        <v>3</v>
      </c>
      <c r="G128" s="383">
        <f>AC96</f>
        <v>0</v>
      </c>
      <c r="H128" s="382">
        <f>AE100</f>
        <v>0</v>
      </c>
      <c r="I128" s="387" t="s">
        <v>3</v>
      </c>
      <c r="J128" s="383">
        <f>AC100</f>
        <v>0</v>
      </c>
      <c r="K128" s="382">
        <f>AE104</f>
        <v>0</v>
      </c>
      <c r="L128" s="387" t="s">
        <v>3</v>
      </c>
      <c r="M128" s="383">
        <f>AC104</f>
        <v>0</v>
      </c>
      <c r="N128" s="382">
        <f>AE108</f>
        <v>0</v>
      </c>
      <c r="O128" s="387" t="s">
        <v>3</v>
      </c>
      <c r="P128" s="383">
        <f>AC108</f>
        <v>0</v>
      </c>
      <c r="Q128" s="382">
        <f>AE112</f>
        <v>0</v>
      </c>
      <c r="R128" s="460" t="s">
        <v>3</v>
      </c>
      <c r="S128" s="383">
        <f>AC112</f>
        <v>0</v>
      </c>
      <c r="T128" s="382">
        <f>AE116</f>
        <v>0</v>
      </c>
      <c r="U128" s="387" t="s">
        <v>3</v>
      </c>
      <c r="V128" s="383">
        <f>AC116</f>
        <v>0</v>
      </c>
      <c r="W128" s="358">
        <f>AE120</f>
        <v>0</v>
      </c>
      <c r="X128" s="359" t="s">
        <v>3</v>
      </c>
      <c r="Y128" s="360">
        <f>AC120</f>
        <v>0</v>
      </c>
      <c r="Z128" s="382">
        <f>AE124</f>
        <v>0</v>
      </c>
      <c r="AA128" s="359" t="s">
        <v>3</v>
      </c>
      <c r="AB128" s="383">
        <f>AC124</f>
        <v>0</v>
      </c>
      <c r="AC128" s="382"/>
      <c r="AD128" s="387"/>
      <c r="AE128" s="383"/>
      <c r="AF128" s="382"/>
      <c r="AG128" s="387" t="s">
        <v>3</v>
      </c>
      <c r="AH128" s="383"/>
      <c r="AI128" s="382">
        <f>E127+H127+K127+N127+Q127+AF127+T127+W127+Z127+AC127</f>
        <v>0</v>
      </c>
      <c r="AJ128" s="387" t="s">
        <v>3</v>
      </c>
      <c r="AK128" s="383">
        <f>G127+J127+M127+P127+S127+AH127+V127+Y127+AB127+AE127</f>
        <v>0</v>
      </c>
      <c r="AL128" s="382">
        <f>E128+H128+K128+N128+Q128+AF128+T128+W128+Z128+AC128+AF128</f>
        <v>0</v>
      </c>
      <c r="AM128" s="387" t="s">
        <v>3</v>
      </c>
      <c r="AN128" s="383">
        <f>G128+J128+M128+P128+S128+AH128+V128+Y128+AB128+AE128+AH128</f>
        <v>0</v>
      </c>
      <c r="AO128" s="382"/>
      <c r="AP128" s="383"/>
      <c r="AQ128" s="9"/>
      <c r="AR128" s="10"/>
      <c r="AS128" s="382"/>
      <c r="AT128" s="383"/>
      <c r="AU128" s="365"/>
      <c r="AV128" s="382"/>
      <c r="AW128" s="383"/>
      <c r="AY128" s="417"/>
    </row>
    <row r="129" spans="1:51" ht="9" hidden="1" customHeight="1">
      <c r="A129" s="417"/>
      <c r="B129" s="393"/>
      <c r="C129" s="507"/>
      <c r="D129" s="462"/>
      <c r="E129" s="382"/>
      <c r="F129" s="387"/>
      <c r="G129" s="383"/>
      <c r="H129" s="382"/>
      <c r="I129" s="387"/>
      <c r="J129" s="383"/>
      <c r="K129" s="382"/>
      <c r="L129" s="387"/>
      <c r="M129" s="383"/>
      <c r="N129" s="382"/>
      <c r="O129" s="387"/>
      <c r="P129" s="383"/>
      <c r="Q129" s="382"/>
      <c r="R129" s="460"/>
      <c r="S129" s="383"/>
      <c r="T129" s="382"/>
      <c r="U129" s="387"/>
      <c r="V129" s="383"/>
      <c r="W129" s="358"/>
      <c r="X129" s="359"/>
      <c r="Y129" s="360"/>
      <c r="Z129" s="382"/>
      <c r="AA129" s="359"/>
      <c r="AB129" s="383"/>
      <c r="AC129" s="382"/>
      <c r="AD129" s="387"/>
      <c r="AE129" s="383"/>
      <c r="AF129" s="382"/>
      <c r="AG129" s="387"/>
      <c r="AH129" s="383"/>
      <c r="AI129" s="382"/>
      <c r="AJ129" s="387"/>
      <c r="AK129" s="383"/>
      <c r="AL129" s="382"/>
      <c r="AM129" s="387"/>
      <c r="AN129" s="383"/>
      <c r="AO129" s="382"/>
      <c r="AP129" s="383"/>
      <c r="AQ129" s="9"/>
      <c r="AR129" s="10"/>
      <c r="AS129" s="382"/>
      <c r="AT129" s="383"/>
      <c r="AU129" s="365"/>
      <c r="AV129" s="382"/>
      <c r="AW129" s="383"/>
      <c r="AY129" s="417"/>
    </row>
    <row r="130" spans="1:51" ht="9" hidden="1" customHeight="1">
      <c r="A130" s="418"/>
      <c r="B130" s="394"/>
      <c r="C130" s="509"/>
      <c r="D130" s="492"/>
      <c r="E130" s="27"/>
      <c r="F130" s="28"/>
      <c r="G130" s="29"/>
      <c r="H130" s="27"/>
      <c r="I130" s="28"/>
      <c r="J130" s="29"/>
      <c r="K130" s="27"/>
      <c r="L130" s="28"/>
      <c r="M130" s="29"/>
      <c r="N130" s="27"/>
      <c r="O130" s="28"/>
      <c r="P130" s="29"/>
      <c r="Q130" s="27"/>
      <c r="R130" s="128"/>
      <c r="S130" s="29"/>
      <c r="T130" s="27"/>
      <c r="U130" s="28"/>
      <c r="V130" s="29"/>
      <c r="W130" s="30"/>
      <c r="X130" s="31"/>
      <c r="Y130" s="32"/>
      <c r="Z130" s="27"/>
      <c r="AA130" s="31"/>
      <c r="AB130" s="29"/>
      <c r="AC130" s="27"/>
      <c r="AD130" s="28"/>
      <c r="AE130" s="29"/>
      <c r="AF130" s="27"/>
      <c r="AG130" s="28"/>
      <c r="AH130" s="29"/>
      <c r="AI130" s="27"/>
      <c r="AJ130" s="28"/>
      <c r="AK130" s="29"/>
      <c r="AL130" s="366">
        <f>AL128-AN128</f>
        <v>0</v>
      </c>
      <c r="AM130" s="367"/>
      <c r="AN130" s="368"/>
      <c r="AO130" s="384"/>
      <c r="AP130" s="385"/>
      <c r="AQ130" s="9"/>
      <c r="AR130" s="10"/>
      <c r="AS130" s="384"/>
      <c r="AT130" s="385"/>
      <c r="AU130" s="365"/>
      <c r="AV130" s="384"/>
      <c r="AW130" s="385"/>
      <c r="AY130" s="418"/>
    </row>
    <row r="131" spans="1:51" ht="9" hidden="1" customHeight="1">
      <c r="A131" s="416"/>
      <c r="B131" s="392">
        <v>10</v>
      </c>
      <c r="C131" s="508" t="e">
        <f>VLOOKUP(A131,WLIST,3,TRUE)&amp;"　"&amp;VLOOKUP(A131,WLIST,4,TRUE)</f>
        <v>#REF!</v>
      </c>
      <c r="D131" s="458" t="e">
        <f>VLOOKUP(A131,WLIST,5,TRUE)</f>
        <v>#REF!</v>
      </c>
      <c r="E131" s="21">
        <f>IF(E132&gt;G132,1,0)</f>
        <v>0</v>
      </c>
      <c r="F131" s="22"/>
      <c r="G131" s="23">
        <f>IF(G132&gt;E132,1,0)</f>
        <v>0</v>
      </c>
      <c r="H131" s="21">
        <f>IF(H132&gt;J132,1,0)</f>
        <v>0</v>
      </c>
      <c r="I131" s="22"/>
      <c r="J131" s="23">
        <f>IF(J132&gt;H132,1,0)</f>
        <v>0</v>
      </c>
      <c r="K131" s="21">
        <f>IF(K132&gt;M132,1,0)</f>
        <v>0</v>
      </c>
      <c r="L131" s="22"/>
      <c r="M131" s="23">
        <f>IF(M132&gt;K132,1,0)</f>
        <v>0</v>
      </c>
      <c r="N131" s="21">
        <f>IF(N132&gt;P132,1,0)</f>
        <v>0</v>
      </c>
      <c r="O131" s="22"/>
      <c r="P131" s="23">
        <f>IF(P132&gt;N132,1,0)</f>
        <v>0</v>
      </c>
      <c r="Q131" s="21">
        <f>IF(Q132&gt;S132,1,0)</f>
        <v>0</v>
      </c>
      <c r="R131" s="127"/>
      <c r="S131" s="23">
        <f>IF(S132&gt;Q132,1,0)</f>
        <v>0</v>
      </c>
      <c r="T131" s="21">
        <f>IF(T132&gt;V132,1,0)</f>
        <v>0</v>
      </c>
      <c r="U131" s="22"/>
      <c r="V131" s="23">
        <f>IF(V132&gt;T132,1,0)</f>
        <v>0</v>
      </c>
      <c r="W131" s="21">
        <f>IF(W132&gt;Y132,1,0)</f>
        <v>0</v>
      </c>
      <c r="X131" s="22"/>
      <c r="Y131" s="23">
        <f>IF(Y132&gt;W132,1,0)</f>
        <v>0</v>
      </c>
      <c r="Z131" s="21">
        <f>IF(Z132&gt;AB132,1,0)</f>
        <v>0</v>
      </c>
      <c r="AA131" s="22"/>
      <c r="AB131" s="23">
        <f>IF(AB132&gt;Z132,1,0)</f>
        <v>0</v>
      </c>
      <c r="AC131" s="21">
        <f>IF(AC132&gt;AE132,1,0)</f>
        <v>0</v>
      </c>
      <c r="AD131" s="22"/>
      <c r="AE131" s="23">
        <f>IF(AE132&gt;AC132,1,0)</f>
        <v>0</v>
      </c>
      <c r="AF131" s="21">
        <f>IF(AF132&gt;AH132,1,0)</f>
        <v>0</v>
      </c>
      <c r="AG131" s="22"/>
      <c r="AH131" s="23">
        <f>IF(AH132&gt;AF132,1,0)</f>
        <v>0</v>
      </c>
      <c r="AI131" s="21"/>
      <c r="AJ131" s="22"/>
      <c r="AK131" s="23"/>
      <c r="AL131" s="24"/>
      <c r="AM131" s="25"/>
      <c r="AN131" s="26"/>
      <c r="AO131" s="380"/>
      <c r="AP131" s="381"/>
      <c r="AQ131" s="9"/>
      <c r="AR131" s="10"/>
      <c r="AS131" s="380"/>
      <c r="AT131" s="381"/>
      <c r="AU131" s="365"/>
      <c r="AV131" s="380"/>
      <c r="AW131" s="381"/>
      <c r="AY131" s="416"/>
    </row>
    <row r="132" spans="1:51" ht="9" hidden="1" customHeight="1">
      <c r="A132" s="417"/>
      <c r="B132" s="393"/>
      <c r="C132" s="507"/>
      <c r="D132" s="462"/>
      <c r="E132" s="382">
        <f>AH96</f>
        <v>0</v>
      </c>
      <c r="F132" s="387" t="s">
        <v>3</v>
      </c>
      <c r="G132" s="383">
        <f>AF96</f>
        <v>0</v>
      </c>
      <c r="H132" s="382">
        <f>AH100</f>
        <v>0</v>
      </c>
      <c r="I132" s="387" t="s">
        <v>3</v>
      </c>
      <c r="J132" s="383">
        <f>AF100</f>
        <v>0</v>
      </c>
      <c r="K132" s="382">
        <f>AH104</f>
        <v>0</v>
      </c>
      <c r="L132" s="387" t="s">
        <v>3</v>
      </c>
      <c r="M132" s="383">
        <f>AF104</f>
        <v>0</v>
      </c>
      <c r="N132" s="382">
        <f>AH108</f>
        <v>0</v>
      </c>
      <c r="O132" s="387" t="s">
        <v>3</v>
      </c>
      <c r="P132" s="383">
        <f>AF108</f>
        <v>0</v>
      </c>
      <c r="Q132" s="382">
        <f>AH112</f>
        <v>0</v>
      </c>
      <c r="R132" s="460" t="s">
        <v>3</v>
      </c>
      <c r="S132" s="383">
        <f>AF128</f>
        <v>0</v>
      </c>
      <c r="T132" s="382">
        <f>AH116</f>
        <v>0</v>
      </c>
      <c r="U132" s="387" t="s">
        <v>3</v>
      </c>
      <c r="V132" s="383">
        <f>AF116</f>
        <v>0</v>
      </c>
      <c r="W132" s="358">
        <f>AH120</f>
        <v>0</v>
      </c>
      <c r="X132" s="359" t="s">
        <v>3</v>
      </c>
      <c r="Y132" s="360">
        <f>AF120</f>
        <v>0</v>
      </c>
      <c r="Z132" s="382">
        <f>AH124</f>
        <v>0</v>
      </c>
      <c r="AA132" s="359" t="s">
        <v>3</v>
      </c>
      <c r="AB132" s="383">
        <f>AF124</f>
        <v>0</v>
      </c>
      <c r="AC132" s="382">
        <f>AH128</f>
        <v>0</v>
      </c>
      <c r="AD132" s="387" t="s">
        <v>3</v>
      </c>
      <c r="AE132" s="383">
        <f>AF128</f>
        <v>0</v>
      </c>
      <c r="AF132" s="382"/>
      <c r="AG132" s="387"/>
      <c r="AH132" s="383"/>
      <c r="AI132" s="382">
        <f>E131+H131+K131+N131+Q131+AF131+T131+W131+Z131+AC131</f>
        <v>0</v>
      </c>
      <c r="AJ132" s="387" t="s">
        <v>3</v>
      </c>
      <c r="AK132" s="383">
        <f>G131+J131+M131+P131+S131+AH131+V131+Y131+AB131+AE131</f>
        <v>0</v>
      </c>
      <c r="AL132" s="382">
        <f>E132+H132+K132+N132+Q132+AF132+T132+W132+Z132+AC132+AF132</f>
        <v>0</v>
      </c>
      <c r="AM132" s="387" t="s">
        <v>3</v>
      </c>
      <c r="AN132" s="383">
        <f>G132+J132+M132+P132+S132+AH132+V132+Y132+AB132+AE132+AH132</f>
        <v>0</v>
      </c>
      <c r="AO132" s="382"/>
      <c r="AP132" s="383"/>
      <c r="AQ132" s="9"/>
      <c r="AR132" s="10"/>
      <c r="AS132" s="382"/>
      <c r="AT132" s="383"/>
      <c r="AU132" s="365"/>
      <c r="AV132" s="382"/>
      <c r="AW132" s="383"/>
      <c r="AY132" s="417"/>
    </row>
    <row r="133" spans="1:51" ht="9" hidden="1" customHeight="1">
      <c r="A133" s="417"/>
      <c r="B133" s="393"/>
      <c r="C133" s="507"/>
      <c r="D133" s="462"/>
      <c r="E133" s="382"/>
      <c r="F133" s="387"/>
      <c r="G133" s="383"/>
      <c r="H133" s="382"/>
      <c r="I133" s="387"/>
      <c r="J133" s="383"/>
      <c r="K133" s="382"/>
      <c r="L133" s="387"/>
      <c r="M133" s="383"/>
      <c r="N133" s="382"/>
      <c r="O133" s="387"/>
      <c r="P133" s="383"/>
      <c r="Q133" s="382"/>
      <c r="R133" s="460"/>
      <c r="S133" s="383"/>
      <c r="T133" s="382"/>
      <c r="U133" s="387"/>
      <c r="V133" s="383"/>
      <c r="W133" s="358"/>
      <c r="X133" s="359"/>
      <c r="Y133" s="360"/>
      <c r="Z133" s="382"/>
      <c r="AA133" s="359"/>
      <c r="AB133" s="383"/>
      <c r="AC133" s="382"/>
      <c r="AD133" s="387"/>
      <c r="AE133" s="383"/>
      <c r="AF133" s="382"/>
      <c r="AG133" s="387"/>
      <c r="AH133" s="383"/>
      <c r="AI133" s="382"/>
      <c r="AJ133" s="387"/>
      <c r="AK133" s="383"/>
      <c r="AL133" s="382"/>
      <c r="AM133" s="387"/>
      <c r="AN133" s="383"/>
      <c r="AO133" s="382"/>
      <c r="AP133" s="383"/>
      <c r="AQ133" s="9"/>
      <c r="AR133" s="10"/>
      <c r="AS133" s="382"/>
      <c r="AT133" s="383"/>
      <c r="AU133" s="365"/>
      <c r="AV133" s="382"/>
      <c r="AW133" s="383"/>
      <c r="AY133" s="417"/>
    </row>
    <row r="134" spans="1:51" ht="9" hidden="1" customHeight="1">
      <c r="A134" s="418"/>
      <c r="B134" s="394"/>
      <c r="C134" s="509"/>
      <c r="D134" s="492"/>
      <c r="E134" s="27"/>
      <c r="F134" s="28"/>
      <c r="G134" s="29"/>
      <c r="H134" s="27"/>
      <c r="I134" s="28"/>
      <c r="J134" s="29"/>
      <c r="K134" s="27"/>
      <c r="L134" s="28"/>
      <c r="M134" s="29"/>
      <c r="N134" s="27"/>
      <c r="O134" s="28"/>
      <c r="P134" s="29"/>
      <c r="Q134" s="27"/>
      <c r="R134" s="128"/>
      <c r="S134" s="29"/>
      <c r="T134" s="27"/>
      <c r="U134" s="28"/>
      <c r="V134" s="29"/>
      <c r="W134" s="30"/>
      <c r="X134" s="31"/>
      <c r="Y134" s="32"/>
      <c r="Z134" s="27"/>
      <c r="AA134" s="31"/>
      <c r="AB134" s="29"/>
      <c r="AC134" s="27"/>
      <c r="AD134" s="28"/>
      <c r="AE134" s="29"/>
      <c r="AF134" s="27"/>
      <c r="AG134" s="28"/>
      <c r="AH134" s="29"/>
      <c r="AI134" s="27"/>
      <c r="AJ134" s="28"/>
      <c r="AK134" s="29"/>
      <c r="AL134" s="366">
        <f>AL132-AN132</f>
        <v>0</v>
      </c>
      <c r="AM134" s="367"/>
      <c r="AN134" s="368"/>
      <c r="AO134" s="384"/>
      <c r="AP134" s="385"/>
      <c r="AQ134" s="9"/>
      <c r="AR134" s="10"/>
      <c r="AS134" s="384"/>
      <c r="AT134" s="385"/>
      <c r="AU134" s="365"/>
      <c r="AV134" s="384"/>
      <c r="AW134" s="385"/>
      <c r="AY134" s="418"/>
    </row>
    <row r="135" spans="1:51" ht="9" customHeight="1">
      <c r="A135" s="33"/>
      <c r="B135" s="1"/>
      <c r="C135" s="114"/>
      <c r="D135" s="114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23"/>
      <c r="S135" s="16"/>
      <c r="T135" s="16"/>
      <c r="U135" s="16"/>
      <c r="V135" s="16"/>
      <c r="W135" s="14"/>
      <c r="X135" s="14"/>
      <c r="Y135" s="14"/>
      <c r="Z135" s="16"/>
      <c r="AA135" s="14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34"/>
      <c r="AM135" s="34"/>
      <c r="AN135" s="34"/>
      <c r="AO135" s="16"/>
      <c r="AP135" s="16"/>
      <c r="AQ135" s="10"/>
      <c r="AR135" s="10"/>
      <c r="AS135" s="16"/>
      <c r="AT135" s="16"/>
      <c r="AU135" s="10"/>
      <c r="AV135" s="16"/>
      <c r="AW135" s="16"/>
      <c r="AY135" s="33"/>
    </row>
    <row r="136" spans="1:51" ht="13.5">
      <c r="B136" t="s">
        <v>36</v>
      </c>
    </row>
    <row r="137" spans="1:51" ht="5.25" customHeight="1"/>
    <row r="138" spans="1:51" s="4" customFormat="1" ht="15" customHeight="1">
      <c r="B138" s="3" t="s">
        <v>18</v>
      </c>
      <c r="C138" s="2" t="s">
        <v>13</v>
      </c>
      <c r="D138" s="13" t="s">
        <v>10</v>
      </c>
      <c r="E138" s="407">
        <v>1</v>
      </c>
      <c r="F138" s="408"/>
      <c r="G138" s="409"/>
      <c r="H138" s="407">
        <v>2</v>
      </c>
      <c r="I138" s="408"/>
      <c r="J138" s="409"/>
      <c r="K138" s="407">
        <v>3</v>
      </c>
      <c r="L138" s="408"/>
      <c r="M138" s="409"/>
      <c r="N138" s="407">
        <v>4</v>
      </c>
      <c r="O138" s="408"/>
      <c r="P138" s="409"/>
      <c r="Q138" s="407">
        <v>5</v>
      </c>
      <c r="R138" s="408"/>
      <c r="S138" s="409"/>
      <c r="T138" s="407">
        <v>6</v>
      </c>
      <c r="U138" s="408"/>
      <c r="V138" s="409"/>
      <c r="W138" s="413">
        <v>7</v>
      </c>
      <c r="X138" s="414"/>
      <c r="Y138" s="415"/>
      <c r="Z138" s="413">
        <v>8</v>
      </c>
      <c r="AA138" s="414"/>
      <c r="AB138" s="415"/>
      <c r="AC138" s="407">
        <v>9</v>
      </c>
      <c r="AD138" s="408"/>
      <c r="AE138" s="409"/>
      <c r="AF138" s="407">
        <v>10</v>
      </c>
      <c r="AG138" s="408"/>
      <c r="AH138" s="409"/>
      <c r="AI138" s="407" t="s">
        <v>11</v>
      </c>
      <c r="AJ138" s="408"/>
      <c r="AK138" s="409"/>
      <c r="AL138" s="410" t="s">
        <v>14</v>
      </c>
      <c r="AM138" s="411"/>
      <c r="AN138" s="412"/>
      <c r="AO138" s="407" t="s">
        <v>12</v>
      </c>
      <c r="AP138" s="409"/>
      <c r="AQ138" s="11"/>
      <c r="AR138" s="12"/>
    </row>
    <row r="139" spans="1:51" ht="9" customHeight="1">
      <c r="A139" s="416" t="e">
        <f>VLOOKUP(AY139,onna,2)</f>
        <v>#REF!</v>
      </c>
      <c r="B139" s="392">
        <v>1</v>
      </c>
      <c r="C139" s="508" t="e">
        <f>VLOOKUP(A139,WLIST,2,TRUE)&amp;"　"&amp;VLOOKUP(A139,WLIST,3,TRUE)</f>
        <v>#REF!</v>
      </c>
      <c r="D139" s="458" t="e">
        <f>VLOOKUP(A139,WLIST,4,TRUE)</f>
        <v>#REF!</v>
      </c>
      <c r="E139" s="21">
        <f>IF(E140&gt;G140,1,0)</f>
        <v>0</v>
      </c>
      <c r="F139" s="22"/>
      <c r="G139" s="23">
        <f>IF(G140&gt;E140,1,0)</f>
        <v>0</v>
      </c>
      <c r="H139" s="21">
        <f>IF(H140&gt;J140,1,0)</f>
        <v>0</v>
      </c>
      <c r="I139" s="22"/>
      <c r="J139" s="23">
        <f>IF(J140&gt;H140,1,0)</f>
        <v>0</v>
      </c>
      <c r="K139" s="21">
        <f>IF(K140&gt;M140,1,0)</f>
        <v>0</v>
      </c>
      <c r="L139" s="22"/>
      <c r="M139" s="23">
        <f>IF(M140&gt;K140,1,0)</f>
        <v>0</v>
      </c>
      <c r="N139" s="21">
        <f>IF(N140&gt;P140,1,0)</f>
        <v>0</v>
      </c>
      <c r="O139" s="22"/>
      <c r="P139" s="23">
        <f>IF(P140&gt;N140,1,0)</f>
        <v>0</v>
      </c>
      <c r="Q139" s="21">
        <f>IF(Q140&gt;S140,1,0)</f>
        <v>0</v>
      </c>
      <c r="R139" s="127"/>
      <c r="S139" s="23">
        <f>IF(S140&gt;Q140,1,0)</f>
        <v>0</v>
      </c>
      <c r="T139" s="21">
        <f>IF(T140&gt;V140,1,0)</f>
        <v>0</v>
      </c>
      <c r="U139" s="22"/>
      <c r="V139" s="23">
        <f>IF(V140&gt;T140,1,0)</f>
        <v>0</v>
      </c>
      <c r="W139" s="21">
        <f>IF(W140&gt;Y140,1,0)</f>
        <v>0</v>
      </c>
      <c r="X139" s="22"/>
      <c r="Y139" s="23">
        <f>IF(Y140&gt;W140,1,0)</f>
        <v>0</v>
      </c>
      <c r="Z139" s="21">
        <f>IF(Z140&gt;AB140,1,0)</f>
        <v>0</v>
      </c>
      <c r="AA139" s="22"/>
      <c r="AB139" s="23">
        <f>IF(AB140&gt;Z140,1,0)</f>
        <v>0</v>
      </c>
      <c r="AC139" s="21">
        <f>IF(AC140&gt;AE140,1,0)</f>
        <v>0</v>
      </c>
      <c r="AD139" s="22"/>
      <c r="AE139" s="23">
        <f>IF(AE140&gt;AC140,1,0)</f>
        <v>0</v>
      </c>
      <c r="AF139" s="21">
        <f>IF(AF140&gt;AH140,1,0)</f>
        <v>0</v>
      </c>
      <c r="AG139" s="22"/>
      <c r="AH139" s="23">
        <f>IF(AH140&gt;AF140,1,0)</f>
        <v>0</v>
      </c>
      <c r="AI139" s="21"/>
      <c r="AJ139" s="22"/>
      <c r="AK139" s="23"/>
      <c r="AL139" s="24"/>
      <c r="AM139" s="25"/>
      <c r="AN139" s="26"/>
      <c r="AO139" s="376" t="e">
        <f>RANK(AV139,AV$51:AW$90)</f>
        <v>#DIV/0!</v>
      </c>
      <c r="AP139" s="377"/>
      <c r="AQ139" s="9"/>
      <c r="AR139" s="10"/>
      <c r="AS139" s="380" t="e">
        <f>AI140/(AI140+AK140)</f>
        <v>#DIV/0!</v>
      </c>
      <c r="AT139" s="381"/>
      <c r="AU139" s="365"/>
      <c r="AV139" s="380" t="e">
        <f>AS139+AU139</f>
        <v>#DIV/0!</v>
      </c>
      <c r="AW139" s="381"/>
      <c r="AY139" s="365">
        <f>AY97+1</f>
        <v>15</v>
      </c>
    </row>
    <row r="140" spans="1:51" ht="9" customHeight="1">
      <c r="A140" s="417"/>
      <c r="B140" s="393"/>
      <c r="C140" s="512"/>
      <c r="D140" s="459"/>
      <c r="E140" s="382"/>
      <c r="F140" s="387"/>
      <c r="G140" s="383"/>
      <c r="H140" s="382"/>
      <c r="I140" s="387" t="s">
        <v>3</v>
      </c>
      <c r="J140" s="383"/>
      <c r="K140" s="382"/>
      <c r="L140" s="387" t="s">
        <v>3</v>
      </c>
      <c r="M140" s="383"/>
      <c r="N140" s="382"/>
      <c r="O140" s="387" t="s">
        <v>3</v>
      </c>
      <c r="P140" s="383"/>
      <c r="Q140" s="358"/>
      <c r="R140" s="460" t="s">
        <v>3</v>
      </c>
      <c r="S140" s="360"/>
      <c r="T140" s="382"/>
      <c r="U140" s="387" t="s">
        <v>3</v>
      </c>
      <c r="V140" s="383"/>
      <c r="W140" s="358"/>
      <c r="X140" s="359" t="s">
        <v>3</v>
      </c>
      <c r="Y140" s="360"/>
      <c r="Z140" s="382"/>
      <c r="AA140" s="359" t="s">
        <v>3</v>
      </c>
      <c r="AB140" s="383"/>
      <c r="AC140" s="382"/>
      <c r="AD140" s="387" t="s">
        <v>3</v>
      </c>
      <c r="AE140" s="383"/>
      <c r="AF140" s="382"/>
      <c r="AG140" s="387" t="s">
        <v>3</v>
      </c>
      <c r="AH140" s="383"/>
      <c r="AI140" s="382">
        <f>E139+H139+K139+N139+Q139+AF139+T139+W139+Z139+AC139</f>
        <v>0</v>
      </c>
      <c r="AJ140" s="387" t="s">
        <v>3</v>
      </c>
      <c r="AK140" s="383">
        <f>G139+J139+M139+P139+S139+AH139+V139+Y139+AB139+AE139</f>
        <v>0</v>
      </c>
      <c r="AL140" s="382">
        <f>E140+H140+K140+N140+Q140+AF140+T140+W140+Z140+AC140+AF140</f>
        <v>0</v>
      </c>
      <c r="AM140" s="387" t="s">
        <v>3</v>
      </c>
      <c r="AN140" s="383">
        <f>G140+J140+M140+P140+S140+AH140+V140+Y140+AB140+AE140+AH140</f>
        <v>0</v>
      </c>
      <c r="AO140" s="358"/>
      <c r="AP140" s="360"/>
      <c r="AQ140" s="9"/>
      <c r="AR140" s="10"/>
      <c r="AS140" s="382"/>
      <c r="AT140" s="383"/>
      <c r="AU140" s="365"/>
      <c r="AV140" s="382"/>
      <c r="AW140" s="383"/>
      <c r="AY140" s="365"/>
    </row>
    <row r="141" spans="1:51" ht="9" customHeight="1">
      <c r="A141" s="416" t="e">
        <f>VLOOKUP(AY141,onna,2)</f>
        <v>#REF!</v>
      </c>
      <c r="B141" s="393"/>
      <c r="C141" s="507" t="e">
        <f>VLOOKUP(A141,WLIST,2,TRUE)&amp;"　"&amp;VLOOKUP(A141,WLIST,3,TRUE)</f>
        <v>#REF!</v>
      </c>
      <c r="D141" s="462" t="e">
        <f>VLOOKUP(A141,WLIST,4,TRUE)</f>
        <v>#REF!</v>
      </c>
      <c r="E141" s="382"/>
      <c r="F141" s="387"/>
      <c r="G141" s="383"/>
      <c r="H141" s="382"/>
      <c r="I141" s="387"/>
      <c r="J141" s="383"/>
      <c r="K141" s="382"/>
      <c r="L141" s="387"/>
      <c r="M141" s="383"/>
      <c r="N141" s="382"/>
      <c r="O141" s="387"/>
      <c r="P141" s="383"/>
      <c r="Q141" s="358"/>
      <c r="R141" s="460"/>
      <c r="S141" s="360"/>
      <c r="T141" s="382"/>
      <c r="U141" s="387"/>
      <c r="V141" s="383"/>
      <c r="W141" s="358"/>
      <c r="X141" s="359"/>
      <c r="Y141" s="360"/>
      <c r="Z141" s="382"/>
      <c r="AA141" s="359"/>
      <c r="AB141" s="383"/>
      <c r="AC141" s="382"/>
      <c r="AD141" s="387"/>
      <c r="AE141" s="383"/>
      <c r="AF141" s="382"/>
      <c r="AG141" s="387"/>
      <c r="AH141" s="383"/>
      <c r="AI141" s="382"/>
      <c r="AJ141" s="387"/>
      <c r="AK141" s="383"/>
      <c r="AL141" s="382"/>
      <c r="AM141" s="387"/>
      <c r="AN141" s="383"/>
      <c r="AO141" s="358"/>
      <c r="AP141" s="360"/>
      <c r="AQ141" s="9"/>
      <c r="AR141" s="10"/>
      <c r="AS141" s="382"/>
      <c r="AT141" s="383"/>
      <c r="AU141" s="365"/>
      <c r="AV141" s="382"/>
      <c r="AW141" s="383"/>
      <c r="AY141" s="365">
        <f>AY139+1</f>
        <v>16</v>
      </c>
    </row>
    <row r="142" spans="1:51" ht="9" customHeight="1">
      <c r="A142" s="417"/>
      <c r="B142" s="394"/>
      <c r="C142" s="507"/>
      <c r="D142" s="462"/>
      <c r="E142" s="27"/>
      <c r="F142" s="28"/>
      <c r="G142" s="29"/>
      <c r="H142" s="27"/>
      <c r="I142" s="28"/>
      <c r="J142" s="29"/>
      <c r="K142" s="27"/>
      <c r="L142" s="28"/>
      <c r="M142" s="29"/>
      <c r="N142" s="27"/>
      <c r="O142" s="28"/>
      <c r="P142" s="29"/>
      <c r="Q142" s="30"/>
      <c r="R142" s="128"/>
      <c r="S142" s="32"/>
      <c r="T142" s="27"/>
      <c r="U142" s="28"/>
      <c r="V142" s="29"/>
      <c r="W142" s="30"/>
      <c r="X142" s="31"/>
      <c r="Y142" s="32"/>
      <c r="Z142" s="27"/>
      <c r="AA142" s="31"/>
      <c r="AB142" s="29"/>
      <c r="AC142" s="27"/>
      <c r="AD142" s="28"/>
      <c r="AE142" s="29"/>
      <c r="AF142" s="27"/>
      <c r="AG142" s="28"/>
      <c r="AH142" s="29"/>
      <c r="AI142" s="27"/>
      <c r="AJ142" s="28"/>
      <c r="AK142" s="29"/>
      <c r="AL142" s="366">
        <f>AL140-AN140</f>
        <v>0</v>
      </c>
      <c r="AM142" s="367"/>
      <c r="AN142" s="368"/>
      <c r="AO142" s="378"/>
      <c r="AP142" s="379"/>
      <c r="AQ142" s="9"/>
      <c r="AR142" s="10"/>
      <c r="AS142" s="384"/>
      <c r="AT142" s="385"/>
      <c r="AU142" s="365"/>
      <c r="AV142" s="384"/>
      <c r="AW142" s="385"/>
      <c r="AY142" s="365"/>
    </row>
    <row r="143" spans="1:51" ht="9" customHeight="1">
      <c r="A143" s="416">
        <v>238</v>
      </c>
      <c r="B143" s="392">
        <v>2</v>
      </c>
      <c r="C143" s="508" t="e">
        <f>VLOOKUP(A143,WLIST,2,TRUE)&amp;"　"&amp;VLOOKUP(A143,WLIST,3,TRUE)</f>
        <v>#REF!</v>
      </c>
      <c r="D143" s="458" t="e">
        <f>VLOOKUP(A143,WLIST,4,TRUE)</f>
        <v>#REF!</v>
      </c>
      <c r="E143" s="21">
        <f>IF(E144&gt;G144,1,0)</f>
        <v>0</v>
      </c>
      <c r="F143" s="22"/>
      <c r="G143" s="23">
        <f>IF(G144&gt;E144,1,0)</f>
        <v>0</v>
      </c>
      <c r="H143" s="21">
        <f>IF(H144&gt;J144,1,0)</f>
        <v>0</v>
      </c>
      <c r="I143" s="22"/>
      <c r="J143" s="23">
        <f>IF(J144&gt;H144,1,0)</f>
        <v>0</v>
      </c>
      <c r="K143" s="21">
        <f>IF(K144&gt;M144,1,0)</f>
        <v>0</v>
      </c>
      <c r="L143" s="22"/>
      <c r="M143" s="23">
        <f>IF(M144&gt;K144,1,0)</f>
        <v>0</v>
      </c>
      <c r="N143" s="21">
        <f>IF(N144&gt;P144,1,0)</f>
        <v>0</v>
      </c>
      <c r="O143" s="22"/>
      <c r="P143" s="23">
        <f>IF(P144&gt;N144,1,0)</f>
        <v>0</v>
      </c>
      <c r="Q143" s="21">
        <f>IF(Q144&gt;S144,1,0)</f>
        <v>0</v>
      </c>
      <c r="R143" s="127"/>
      <c r="S143" s="23">
        <f>IF(S144&gt;Q144,1,0)</f>
        <v>0</v>
      </c>
      <c r="T143" s="21">
        <f>IF(T144&gt;V144,1,0)</f>
        <v>0</v>
      </c>
      <c r="U143" s="22"/>
      <c r="V143" s="23">
        <f>IF(V144&gt;T144,1,0)</f>
        <v>0</v>
      </c>
      <c r="W143" s="21">
        <f>IF(W144&gt;Y144,1,0)</f>
        <v>0</v>
      </c>
      <c r="X143" s="22"/>
      <c r="Y143" s="23">
        <f>IF(Y144&gt;W144,1,0)</f>
        <v>0</v>
      </c>
      <c r="Z143" s="21">
        <f>IF(Z144&gt;AB144,1,0)</f>
        <v>0</v>
      </c>
      <c r="AA143" s="22"/>
      <c r="AB143" s="23">
        <f>IF(AB144&gt;Z144,1,0)</f>
        <v>0</v>
      </c>
      <c r="AC143" s="21">
        <f>IF(AC144&gt;AE144,1,0)</f>
        <v>0</v>
      </c>
      <c r="AD143" s="22"/>
      <c r="AE143" s="23">
        <f>IF(AE144&gt;AC144,1,0)</f>
        <v>0</v>
      </c>
      <c r="AF143" s="21">
        <f>IF(AF144&gt;AH144,1,0)</f>
        <v>0</v>
      </c>
      <c r="AG143" s="22"/>
      <c r="AH143" s="23">
        <f>IF(AH144&gt;AF144,1,0)</f>
        <v>0</v>
      </c>
      <c r="AI143" s="21"/>
      <c r="AJ143" s="22"/>
      <c r="AK143" s="23"/>
      <c r="AL143" s="24"/>
      <c r="AM143" s="25"/>
      <c r="AN143" s="26"/>
      <c r="AO143" s="376" t="e">
        <f>RANK(AV143,AV$51:AW$90)</f>
        <v>#DIV/0!</v>
      </c>
      <c r="AP143" s="377"/>
      <c r="AQ143" s="9"/>
      <c r="AR143" s="10"/>
      <c r="AS143" s="380" t="e">
        <f>AI144/(AI144+AK144)</f>
        <v>#DIV/0!</v>
      </c>
      <c r="AT143" s="381"/>
      <c r="AU143" s="365"/>
      <c r="AV143" s="380" t="e">
        <f>AS143+AU143</f>
        <v>#DIV/0!</v>
      </c>
      <c r="AW143" s="381"/>
      <c r="AY143" s="504">
        <f>AY189+1</f>
        <v>25</v>
      </c>
    </row>
    <row r="144" spans="1:51" ht="9" customHeight="1">
      <c r="A144" s="417"/>
      <c r="B144" s="393"/>
      <c r="C144" s="512"/>
      <c r="D144" s="459"/>
      <c r="E144" s="382">
        <f>J140</f>
        <v>0</v>
      </c>
      <c r="F144" s="387" t="s">
        <v>3</v>
      </c>
      <c r="G144" s="383">
        <f>H140</f>
        <v>0</v>
      </c>
      <c r="H144" s="382"/>
      <c r="I144" s="387"/>
      <c r="J144" s="383"/>
      <c r="K144" s="382"/>
      <c r="L144" s="387" t="s">
        <v>3</v>
      </c>
      <c r="M144" s="383"/>
      <c r="N144" s="382"/>
      <c r="O144" s="387" t="s">
        <v>3</v>
      </c>
      <c r="P144" s="383"/>
      <c r="Q144" s="358"/>
      <c r="R144" s="460" t="s">
        <v>3</v>
      </c>
      <c r="S144" s="360"/>
      <c r="T144" s="382"/>
      <c r="U144" s="387" t="s">
        <v>3</v>
      </c>
      <c r="V144" s="383"/>
      <c r="W144" s="358"/>
      <c r="X144" s="359" t="s">
        <v>3</v>
      </c>
      <c r="Y144" s="360"/>
      <c r="Z144" s="382"/>
      <c r="AA144" s="359" t="s">
        <v>3</v>
      </c>
      <c r="AB144" s="383"/>
      <c r="AC144" s="382"/>
      <c r="AD144" s="387" t="s">
        <v>3</v>
      </c>
      <c r="AE144" s="383"/>
      <c r="AF144" s="382"/>
      <c r="AG144" s="387" t="s">
        <v>3</v>
      </c>
      <c r="AH144" s="383"/>
      <c r="AI144" s="382">
        <f>E143+H143+K143+N143+Q143+AF143+T143+W143+Z143+AC143</f>
        <v>0</v>
      </c>
      <c r="AJ144" s="387" t="s">
        <v>3</v>
      </c>
      <c r="AK144" s="383">
        <f>G143+J143+M143+P143+S143+AH143+V143+Y143+AB143+AE143</f>
        <v>0</v>
      </c>
      <c r="AL144" s="382">
        <f>E144+H144+K144+N144+Q144+AF144+T144+W144+Z144+AC144+AF144</f>
        <v>0</v>
      </c>
      <c r="AM144" s="387" t="s">
        <v>3</v>
      </c>
      <c r="AN144" s="383">
        <f>G144+J144+M144+P144+S144+AH144+V144+Y144+AB144+AE144+AH144</f>
        <v>0</v>
      </c>
      <c r="AO144" s="358"/>
      <c r="AP144" s="360"/>
      <c r="AQ144" s="9"/>
      <c r="AR144" s="10"/>
      <c r="AS144" s="382"/>
      <c r="AT144" s="383"/>
      <c r="AU144" s="365"/>
      <c r="AV144" s="382"/>
      <c r="AW144" s="383"/>
      <c r="AY144" s="365"/>
    </row>
    <row r="145" spans="1:51" ht="9" customHeight="1">
      <c r="A145" s="416">
        <v>120</v>
      </c>
      <c r="B145" s="393"/>
      <c r="C145" s="507" t="e">
        <f>VLOOKUP(A145,WLIST,2,TRUE)&amp;"　"&amp;VLOOKUP(A145,WLIST,3,TRUE)</f>
        <v>#REF!</v>
      </c>
      <c r="D145" s="462" t="e">
        <f>VLOOKUP(A145,WLIST,4,TRUE)</f>
        <v>#REF!</v>
      </c>
      <c r="E145" s="382"/>
      <c r="F145" s="387"/>
      <c r="G145" s="383"/>
      <c r="H145" s="382"/>
      <c r="I145" s="387"/>
      <c r="J145" s="383"/>
      <c r="K145" s="382"/>
      <c r="L145" s="387"/>
      <c r="M145" s="383"/>
      <c r="N145" s="382"/>
      <c r="O145" s="387"/>
      <c r="P145" s="383"/>
      <c r="Q145" s="358"/>
      <c r="R145" s="460"/>
      <c r="S145" s="360"/>
      <c r="T145" s="382"/>
      <c r="U145" s="387"/>
      <c r="V145" s="383"/>
      <c r="W145" s="358"/>
      <c r="X145" s="359"/>
      <c r="Y145" s="360"/>
      <c r="Z145" s="382"/>
      <c r="AA145" s="359"/>
      <c r="AB145" s="383"/>
      <c r="AC145" s="382"/>
      <c r="AD145" s="387"/>
      <c r="AE145" s="383"/>
      <c r="AF145" s="382"/>
      <c r="AG145" s="387"/>
      <c r="AH145" s="383"/>
      <c r="AI145" s="382"/>
      <c r="AJ145" s="387"/>
      <c r="AK145" s="383"/>
      <c r="AL145" s="382"/>
      <c r="AM145" s="387"/>
      <c r="AN145" s="383"/>
      <c r="AO145" s="358"/>
      <c r="AP145" s="360"/>
      <c r="AQ145" s="9"/>
      <c r="AR145" s="10"/>
      <c r="AS145" s="382"/>
      <c r="AT145" s="383"/>
      <c r="AU145" s="365"/>
      <c r="AV145" s="382"/>
      <c r="AW145" s="383"/>
      <c r="AY145" s="365">
        <f>AY143+1</f>
        <v>26</v>
      </c>
    </row>
    <row r="146" spans="1:51" ht="9" customHeight="1">
      <c r="A146" s="417"/>
      <c r="B146" s="394"/>
      <c r="C146" s="507"/>
      <c r="D146" s="462"/>
      <c r="E146" s="27"/>
      <c r="F146" s="28"/>
      <c r="G146" s="29"/>
      <c r="H146" s="27"/>
      <c r="I146" s="28"/>
      <c r="J146" s="29"/>
      <c r="K146" s="27"/>
      <c r="L146" s="28"/>
      <c r="M146" s="29"/>
      <c r="N146" s="27"/>
      <c r="O146" s="28"/>
      <c r="P146" s="29"/>
      <c r="Q146" s="30"/>
      <c r="R146" s="128"/>
      <c r="S146" s="32"/>
      <c r="T146" s="27"/>
      <c r="U146" s="28"/>
      <c r="V146" s="29"/>
      <c r="W146" s="30"/>
      <c r="X146" s="31"/>
      <c r="Y146" s="32"/>
      <c r="Z146" s="27"/>
      <c r="AA146" s="31"/>
      <c r="AB146" s="29"/>
      <c r="AC146" s="27"/>
      <c r="AD146" s="28"/>
      <c r="AE146" s="29"/>
      <c r="AF146" s="27"/>
      <c r="AG146" s="28"/>
      <c r="AH146" s="29"/>
      <c r="AI146" s="27"/>
      <c r="AJ146" s="28"/>
      <c r="AK146" s="29"/>
      <c r="AL146" s="366">
        <f>AL144-AN144</f>
        <v>0</v>
      </c>
      <c r="AM146" s="367"/>
      <c r="AN146" s="368"/>
      <c r="AO146" s="378"/>
      <c r="AP146" s="379"/>
      <c r="AQ146" s="9"/>
      <c r="AR146" s="10"/>
      <c r="AS146" s="384"/>
      <c r="AT146" s="385"/>
      <c r="AU146" s="365"/>
      <c r="AV146" s="384"/>
      <c r="AW146" s="385"/>
      <c r="AY146" s="365"/>
    </row>
    <row r="147" spans="1:51" ht="9" customHeight="1">
      <c r="A147" s="416" t="e">
        <f>VLOOKUP(AY147,onna,2)</f>
        <v>#REF!</v>
      </c>
      <c r="B147" s="392">
        <v>3</v>
      </c>
      <c r="C147" s="508" t="e">
        <f>VLOOKUP(A147,WLIST,2,TRUE)&amp;"　"&amp;VLOOKUP(A147,WLIST,3,TRUE)</f>
        <v>#REF!</v>
      </c>
      <c r="D147" s="458" t="e">
        <f>VLOOKUP(A147,WLIST,4,TRUE)</f>
        <v>#REF!</v>
      </c>
      <c r="E147" s="21">
        <f>IF(E148&gt;G148,1,0)</f>
        <v>0</v>
      </c>
      <c r="F147" s="22"/>
      <c r="G147" s="23">
        <f>IF(G148&gt;E148,1,0)</f>
        <v>0</v>
      </c>
      <c r="H147" s="21">
        <f>IF(H148&gt;J148,1,0)</f>
        <v>0</v>
      </c>
      <c r="I147" s="22"/>
      <c r="J147" s="23">
        <f>IF(J148&gt;H148,1,0)</f>
        <v>0</v>
      </c>
      <c r="K147" s="21">
        <f>IF(K148&gt;M148,1,0)</f>
        <v>0</v>
      </c>
      <c r="L147" s="22"/>
      <c r="M147" s="23">
        <f>IF(M148&gt;K148,1,0)</f>
        <v>0</v>
      </c>
      <c r="N147" s="21">
        <f>IF(N148&gt;P148,1,0)</f>
        <v>0</v>
      </c>
      <c r="O147" s="22"/>
      <c r="P147" s="23">
        <f>IF(P148&gt;N148,1,0)</f>
        <v>0</v>
      </c>
      <c r="Q147" s="21">
        <f>IF(Q148&gt;S148,1,0)</f>
        <v>0</v>
      </c>
      <c r="R147" s="127"/>
      <c r="S147" s="23">
        <f>IF(S148&gt;Q148,1,0)</f>
        <v>0</v>
      </c>
      <c r="T147" s="21">
        <f>IF(T148&gt;V148,1,0)</f>
        <v>0</v>
      </c>
      <c r="U147" s="22"/>
      <c r="V147" s="23">
        <f>IF(V148&gt;T148,1,0)</f>
        <v>0</v>
      </c>
      <c r="W147" s="21">
        <f>IF(W148&gt;Y148,1,0)</f>
        <v>0</v>
      </c>
      <c r="X147" s="22"/>
      <c r="Y147" s="23">
        <f>IF(Y148&gt;W148,1,0)</f>
        <v>0</v>
      </c>
      <c r="Z147" s="21">
        <f>IF(Z148&gt;AB148,1,0)</f>
        <v>0</v>
      </c>
      <c r="AA147" s="22"/>
      <c r="AB147" s="23">
        <f>IF(AB148&gt;Z148,1,0)</f>
        <v>0</v>
      </c>
      <c r="AC147" s="21">
        <f>IF(AC148&gt;AE148,1,0)</f>
        <v>0</v>
      </c>
      <c r="AD147" s="22"/>
      <c r="AE147" s="23">
        <f>IF(AE148&gt;AC148,1,0)</f>
        <v>0</v>
      </c>
      <c r="AF147" s="21">
        <f>IF(AF148&gt;AH148,1,0)</f>
        <v>0</v>
      </c>
      <c r="AG147" s="22"/>
      <c r="AH147" s="23">
        <f>IF(AH148&gt;AF148,1,0)</f>
        <v>0</v>
      </c>
      <c r="AI147" s="21"/>
      <c r="AJ147" s="22"/>
      <c r="AK147" s="23"/>
      <c r="AL147" s="24"/>
      <c r="AM147" s="25"/>
      <c r="AN147" s="26"/>
      <c r="AO147" s="376" t="e">
        <f>RANK(AV147,AV$51:AW$90)</f>
        <v>#DIV/0!</v>
      </c>
      <c r="AP147" s="377"/>
      <c r="AQ147" s="9"/>
      <c r="AR147" s="10"/>
      <c r="AS147" s="380" t="e">
        <f>AI148/(AI148+AK148)</f>
        <v>#DIV/0!</v>
      </c>
      <c r="AT147" s="381"/>
      <c r="AU147" s="365"/>
      <c r="AV147" s="380" t="e">
        <f>AS147+AU147</f>
        <v>#DIV/0!</v>
      </c>
      <c r="AW147" s="381"/>
      <c r="AY147" s="504">
        <f>AY105+1</f>
        <v>39</v>
      </c>
    </row>
    <row r="148" spans="1:51" ht="9" customHeight="1">
      <c r="A148" s="417"/>
      <c r="B148" s="393"/>
      <c r="C148" s="512"/>
      <c r="D148" s="459"/>
      <c r="E148" s="382">
        <f>M140</f>
        <v>0</v>
      </c>
      <c r="F148" s="387" t="s">
        <v>3</v>
      </c>
      <c r="G148" s="383">
        <f>K140</f>
        <v>0</v>
      </c>
      <c r="H148" s="382">
        <f>M144</f>
        <v>0</v>
      </c>
      <c r="I148" s="387" t="s">
        <v>3</v>
      </c>
      <c r="J148" s="383">
        <f>K144</f>
        <v>0</v>
      </c>
      <c r="K148" s="382"/>
      <c r="L148" s="387"/>
      <c r="M148" s="383"/>
      <c r="N148" s="382"/>
      <c r="O148" s="387" t="s">
        <v>3</v>
      </c>
      <c r="P148" s="383"/>
      <c r="Q148" s="358"/>
      <c r="R148" s="460" t="s">
        <v>3</v>
      </c>
      <c r="S148" s="360"/>
      <c r="T148" s="382"/>
      <c r="U148" s="387" t="s">
        <v>3</v>
      </c>
      <c r="V148" s="383"/>
      <c r="W148" s="358"/>
      <c r="X148" s="359" t="s">
        <v>3</v>
      </c>
      <c r="Y148" s="360"/>
      <c r="Z148" s="382"/>
      <c r="AA148" s="359" t="s">
        <v>3</v>
      </c>
      <c r="AB148" s="383"/>
      <c r="AC148" s="382"/>
      <c r="AD148" s="387" t="s">
        <v>3</v>
      </c>
      <c r="AE148" s="383"/>
      <c r="AF148" s="382"/>
      <c r="AG148" s="387" t="s">
        <v>3</v>
      </c>
      <c r="AH148" s="383"/>
      <c r="AI148" s="382">
        <f>E147+H147+K147+N147+Q147+AF147+T147+W147+Z147+AC147</f>
        <v>0</v>
      </c>
      <c r="AJ148" s="387" t="s">
        <v>3</v>
      </c>
      <c r="AK148" s="383">
        <f>G147+J147+M147+P147+S147+AH147+V147+Y147+AB147+AE147</f>
        <v>0</v>
      </c>
      <c r="AL148" s="382">
        <f>E148+H148+K148+N148+Q148+AF148+T148+W148+Z148+AC148+AF148</f>
        <v>0</v>
      </c>
      <c r="AM148" s="387" t="s">
        <v>3</v>
      </c>
      <c r="AN148" s="383">
        <f>G148+J148+M148+P148+S148+AH148+V148+Y148+AB148+AE148+AH148</f>
        <v>0</v>
      </c>
      <c r="AO148" s="358"/>
      <c r="AP148" s="360"/>
      <c r="AQ148" s="9"/>
      <c r="AR148" s="10"/>
      <c r="AS148" s="382"/>
      <c r="AT148" s="383"/>
      <c r="AU148" s="365"/>
      <c r="AV148" s="382"/>
      <c r="AW148" s="383"/>
      <c r="AY148" s="365"/>
    </row>
    <row r="149" spans="1:51" ht="9" customHeight="1">
      <c r="A149" s="416" t="e">
        <f>VLOOKUP(AY149,onna,2)</f>
        <v>#REF!</v>
      </c>
      <c r="B149" s="393"/>
      <c r="C149" s="507" t="e">
        <f>VLOOKUP(A149,WLIST,2,TRUE)&amp;"　"&amp;VLOOKUP(A149,WLIST,3,TRUE)</f>
        <v>#REF!</v>
      </c>
      <c r="D149" s="462" t="e">
        <f>VLOOKUP(A149,WLIST,4,TRUE)</f>
        <v>#REF!</v>
      </c>
      <c r="E149" s="382"/>
      <c r="F149" s="387"/>
      <c r="G149" s="383"/>
      <c r="H149" s="382"/>
      <c r="I149" s="387"/>
      <c r="J149" s="383"/>
      <c r="K149" s="382"/>
      <c r="L149" s="387"/>
      <c r="M149" s="383"/>
      <c r="N149" s="382"/>
      <c r="O149" s="387"/>
      <c r="P149" s="383"/>
      <c r="Q149" s="358"/>
      <c r="R149" s="460"/>
      <c r="S149" s="360"/>
      <c r="T149" s="382"/>
      <c r="U149" s="387"/>
      <c r="V149" s="383"/>
      <c r="W149" s="358"/>
      <c r="X149" s="359"/>
      <c r="Y149" s="360"/>
      <c r="Z149" s="382"/>
      <c r="AA149" s="359"/>
      <c r="AB149" s="383"/>
      <c r="AC149" s="382"/>
      <c r="AD149" s="387"/>
      <c r="AE149" s="383"/>
      <c r="AF149" s="382"/>
      <c r="AG149" s="387"/>
      <c r="AH149" s="383"/>
      <c r="AI149" s="382"/>
      <c r="AJ149" s="387"/>
      <c r="AK149" s="383"/>
      <c r="AL149" s="382"/>
      <c r="AM149" s="387"/>
      <c r="AN149" s="383"/>
      <c r="AO149" s="358"/>
      <c r="AP149" s="360"/>
      <c r="AQ149" s="9"/>
      <c r="AR149" s="10"/>
      <c r="AS149" s="382"/>
      <c r="AT149" s="383"/>
      <c r="AU149" s="365"/>
      <c r="AV149" s="382"/>
      <c r="AW149" s="383"/>
      <c r="AY149" s="365">
        <f>AY147+1</f>
        <v>40</v>
      </c>
    </row>
    <row r="150" spans="1:51" ht="9" customHeight="1">
      <c r="A150" s="417"/>
      <c r="B150" s="394"/>
      <c r="C150" s="507"/>
      <c r="D150" s="462"/>
      <c r="E150" s="27"/>
      <c r="F150" s="28"/>
      <c r="G150" s="29"/>
      <c r="H150" s="27"/>
      <c r="I150" s="28"/>
      <c r="J150" s="29"/>
      <c r="K150" s="27"/>
      <c r="L150" s="28"/>
      <c r="M150" s="29"/>
      <c r="N150" s="27"/>
      <c r="O150" s="28"/>
      <c r="P150" s="29"/>
      <c r="Q150" s="30"/>
      <c r="R150" s="128"/>
      <c r="S150" s="32"/>
      <c r="T150" s="27"/>
      <c r="U150" s="28"/>
      <c r="V150" s="29"/>
      <c r="W150" s="30"/>
      <c r="X150" s="31"/>
      <c r="Y150" s="32"/>
      <c r="Z150" s="27"/>
      <c r="AA150" s="31"/>
      <c r="AB150" s="29"/>
      <c r="AC150" s="27"/>
      <c r="AD150" s="28"/>
      <c r="AE150" s="29"/>
      <c r="AF150" s="27"/>
      <c r="AG150" s="28"/>
      <c r="AH150" s="29"/>
      <c r="AI150" s="27"/>
      <c r="AJ150" s="28"/>
      <c r="AK150" s="29"/>
      <c r="AL150" s="366">
        <f>AL148-AN148</f>
        <v>0</v>
      </c>
      <c r="AM150" s="367"/>
      <c r="AN150" s="368"/>
      <c r="AO150" s="378"/>
      <c r="AP150" s="379"/>
      <c r="AQ150" s="9"/>
      <c r="AR150" s="10"/>
      <c r="AS150" s="384"/>
      <c r="AT150" s="385"/>
      <c r="AU150" s="365"/>
      <c r="AV150" s="384"/>
      <c r="AW150" s="385"/>
      <c r="AY150" s="365"/>
    </row>
    <row r="151" spans="1:51" ht="9" customHeight="1">
      <c r="A151" s="416" t="e">
        <f>VLOOKUP(AY151,onna,2)</f>
        <v>#REF!</v>
      </c>
      <c r="B151" s="392">
        <v>4</v>
      </c>
      <c r="C151" s="508" t="e">
        <f>VLOOKUP(A151,WLIST,2,TRUE)&amp;"　"&amp;VLOOKUP(A151,WLIST,3,TRUE)</f>
        <v>#REF!</v>
      </c>
      <c r="D151" s="458" t="e">
        <f>VLOOKUP(A151,WLIST,4,TRUE)</f>
        <v>#REF!</v>
      </c>
      <c r="E151" s="21">
        <f>IF(E152&gt;G152,1,0)</f>
        <v>0</v>
      </c>
      <c r="F151" s="22"/>
      <c r="G151" s="23">
        <f>IF(G152&gt;E152,1,0)</f>
        <v>0</v>
      </c>
      <c r="H151" s="21">
        <f>IF(H152&gt;J152,1,0)</f>
        <v>0</v>
      </c>
      <c r="I151" s="22"/>
      <c r="J151" s="23">
        <f>IF(J152&gt;H152,1,0)</f>
        <v>0</v>
      </c>
      <c r="K151" s="21">
        <f>IF(K152&gt;M152,1,0)</f>
        <v>0</v>
      </c>
      <c r="L151" s="22"/>
      <c r="M151" s="23">
        <f>IF(M152&gt;K152,1,0)</f>
        <v>0</v>
      </c>
      <c r="N151" s="21">
        <f>IF(N152&gt;P152,1,0)</f>
        <v>0</v>
      </c>
      <c r="O151" s="22"/>
      <c r="P151" s="23">
        <f>IF(P152&gt;N152,1,0)</f>
        <v>0</v>
      </c>
      <c r="Q151" s="21">
        <f>IF(Q152&gt;S152,1,0)</f>
        <v>0</v>
      </c>
      <c r="R151" s="127"/>
      <c r="S151" s="23">
        <f>IF(S152&gt;Q152,1,0)</f>
        <v>0</v>
      </c>
      <c r="T151" s="21">
        <f>IF(T152&gt;V152,1,0)</f>
        <v>0</v>
      </c>
      <c r="U151" s="22"/>
      <c r="V151" s="23">
        <f>IF(V152&gt;T152,1,0)</f>
        <v>0</v>
      </c>
      <c r="W151" s="21">
        <f>IF(W152&gt;Y152,1,0)</f>
        <v>0</v>
      </c>
      <c r="X151" s="22"/>
      <c r="Y151" s="23">
        <f>IF(Y152&gt;W152,1,0)</f>
        <v>0</v>
      </c>
      <c r="Z151" s="21">
        <f>IF(Z152&gt;AB152,1,0)</f>
        <v>0</v>
      </c>
      <c r="AA151" s="22"/>
      <c r="AB151" s="23">
        <f>IF(AB152&gt;Z152,1,0)</f>
        <v>0</v>
      </c>
      <c r="AC151" s="21">
        <f>IF(AC152&gt;AE152,1,0)</f>
        <v>0</v>
      </c>
      <c r="AD151" s="22"/>
      <c r="AE151" s="23">
        <f>IF(AE152&gt;AC152,1,0)</f>
        <v>0</v>
      </c>
      <c r="AF151" s="21">
        <f>IF(AF152&gt;AH152,1,0)</f>
        <v>0</v>
      </c>
      <c r="AG151" s="22"/>
      <c r="AH151" s="23">
        <f>IF(AH152&gt;AF152,1,0)</f>
        <v>0</v>
      </c>
      <c r="AI151" s="21"/>
      <c r="AJ151" s="22"/>
      <c r="AK151" s="23"/>
      <c r="AL151" s="24"/>
      <c r="AM151" s="25"/>
      <c r="AN151" s="26"/>
      <c r="AO151" s="376" t="e">
        <f>RANK(AV151,AV$51:AW$90)</f>
        <v>#DIV/0!</v>
      </c>
      <c r="AP151" s="377"/>
      <c r="AQ151" s="9"/>
      <c r="AR151" s="10"/>
      <c r="AS151" s="380" t="e">
        <f>AI152/(AI152+AK152)</f>
        <v>#DIV/0!</v>
      </c>
      <c r="AT151" s="381"/>
      <c r="AU151" s="365"/>
      <c r="AV151" s="380" t="e">
        <f>AS151+AU151</f>
        <v>#DIV/0!</v>
      </c>
      <c r="AW151" s="381"/>
      <c r="AY151" s="504">
        <f>AY197+1</f>
        <v>49</v>
      </c>
    </row>
    <row r="152" spans="1:51" ht="9" customHeight="1">
      <c r="A152" s="417"/>
      <c r="B152" s="393"/>
      <c r="C152" s="512"/>
      <c r="D152" s="459"/>
      <c r="E152" s="382">
        <f>P140</f>
        <v>0</v>
      </c>
      <c r="F152" s="387" t="s">
        <v>3</v>
      </c>
      <c r="G152" s="383">
        <f>N140</f>
        <v>0</v>
      </c>
      <c r="H152" s="382">
        <f>P144</f>
        <v>0</v>
      </c>
      <c r="I152" s="387" t="s">
        <v>3</v>
      </c>
      <c r="J152" s="383">
        <f>N144</f>
        <v>0</v>
      </c>
      <c r="K152" s="382">
        <f>P148</f>
        <v>0</v>
      </c>
      <c r="L152" s="387" t="s">
        <v>3</v>
      </c>
      <c r="M152" s="383">
        <f>N148</f>
        <v>0</v>
      </c>
      <c r="N152" s="382"/>
      <c r="O152" s="387"/>
      <c r="P152" s="383"/>
      <c r="Q152" s="358"/>
      <c r="R152" s="460" t="s">
        <v>3</v>
      </c>
      <c r="S152" s="360"/>
      <c r="T152" s="382"/>
      <c r="U152" s="387" t="s">
        <v>3</v>
      </c>
      <c r="V152" s="383"/>
      <c r="W152" s="358"/>
      <c r="X152" s="359" t="s">
        <v>3</v>
      </c>
      <c r="Y152" s="360"/>
      <c r="Z152" s="382"/>
      <c r="AA152" s="359" t="s">
        <v>3</v>
      </c>
      <c r="AB152" s="383"/>
      <c r="AC152" s="382"/>
      <c r="AD152" s="387" t="s">
        <v>3</v>
      </c>
      <c r="AE152" s="383"/>
      <c r="AF152" s="382"/>
      <c r="AG152" s="387" t="s">
        <v>3</v>
      </c>
      <c r="AH152" s="383"/>
      <c r="AI152" s="382">
        <f>E151+H151+K151+N151+Q151+AF151+T151+W151+Z151+AC151</f>
        <v>0</v>
      </c>
      <c r="AJ152" s="387" t="s">
        <v>3</v>
      </c>
      <c r="AK152" s="383">
        <f>G151+J151+M151+P151+S151+AH151+V151+Y151+AB151+AE151</f>
        <v>0</v>
      </c>
      <c r="AL152" s="382">
        <f>E152+H152+K152+N152+Q152+AF152+T152+W152+Z152+AC152+AF152</f>
        <v>0</v>
      </c>
      <c r="AM152" s="387" t="s">
        <v>3</v>
      </c>
      <c r="AN152" s="383">
        <f>G152+J152+M152+P152+S152+AH152+V152+Y152+AB152+AE152+AH152</f>
        <v>0</v>
      </c>
      <c r="AO152" s="358"/>
      <c r="AP152" s="360"/>
      <c r="AQ152" s="9"/>
      <c r="AR152" s="10"/>
      <c r="AS152" s="382"/>
      <c r="AT152" s="383"/>
      <c r="AU152" s="365"/>
      <c r="AV152" s="382"/>
      <c r="AW152" s="383"/>
      <c r="AY152" s="365"/>
    </row>
    <row r="153" spans="1:51" ht="9" customHeight="1">
      <c r="A153" s="416" t="e">
        <f>VLOOKUP(AY153,onna,2)</f>
        <v>#REF!</v>
      </c>
      <c r="B153" s="393"/>
      <c r="C153" s="507" t="e">
        <f>VLOOKUP(A153,WLIST,2,TRUE)&amp;"　"&amp;VLOOKUP(A153,WLIST,3,TRUE)</f>
        <v>#REF!</v>
      </c>
      <c r="D153" s="462" t="e">
        <f>VLOOKUP(A153,WLIST,4,TRUE)</f>
        <v>#REF!</v>
      </c>
      <c r="E153" s="382"/>
      <c r="F153" s="387"/>
      <c r="G153" s="383"/>
      <c r="H153" s="382"/>
      <c r="I153" s="387"/>
      <c r="J153" s="383"/>
      <c r="K153" s="382"/>
      <c r="L153" s="387"/>
      <c r="M153" s="383"/>
      <c r="N153" s="382"/>
      <c r="O153" s="387"/>
      <c r="P153" s="383"/>
      <c r="Q153" s="358"/>
      <c r="R153" s="460"/>
      <c r="S153" s="360"/>
      <c r="T153" s="382"/>
      <c r="U153" s="387"/>
      <c r="V153" s="383"/>
      <c r="W153" s="358"/>
      <c r="X153" s="359"/>
      <c r="Y153" s="360"/>
      <c r="Z153" s="382"/>
      <c r="AA153" s="359"/>
      <c r="AB153" s="383"/>
      <c r="AC153" s="382"/>
      <c r="AD153" s="387"/>
      <c r="AE153" s="383"/>
      <c r="AF153" s="382"/>
      <c r="AG153" s="387"/>
      <c r="AH153" s="383"/>
      <c r="AI153" s="382"/>
      <c r="AJ153" s="387"/>
      <c r="AK153" s="383"/>
      <c r="AL153" s="382"/>
      <c r="AM153" s="387"/>
      <c r="AN153" s="383"/>
      <c r="AO153" s="358"/>
      <c r="AP153" s="360"/>
      <c r="AQ153" s="9"/>
      <c r="AR153" s="10"/>
      <c r="AS153" s="382"/>
      <c r="AT153" s="383"/>
      <c r="AU153" s="365"/>
      <c r="AV153" s="382"/>
      <c r="AW153" s="383"/>
      <c r="AY153" s="416">
        <f>AY151+1</f>
        <v>50</v>
      </c>
    </row>
    <row r="154" spans="1:51" ht="9" customHeight="1">
      <c r="A154" s="417"/>
      <c r="B154" s="394"/>
      <c r="C154" s="509"/>
      <c r="D154" s="492"/>
      <c r="E154" s="27"/>
      <c r="F154" s="28"/>
      <c r="G154" s="29"/>
      <c r="H154" s="27"/>
      <c r="I154" s="28"/>
      <c r="J154" s="29"/>
      <c r="K154" s="27"/>
      <c r="L154" s="28"/>
      <c r="M154" s="29"/>
      <c r="N154" s="27"/>
      <c r="O154" s="28"/>
      <c r="P154" s="29"/>
      <c r="Q154" s="30"/>
      <c r="R154" s="128"/>
      <c r="S154" s="32"/>
      <c r="T154" s="27"/>
      <c r="U154" s="28"/>
      <c r="V154" s="29"/>
      <c r="W154" s="30"/>
      <c r="X154" s="31"/>
      <c r="Y154" s="32"/>
      <c r="Z154" s="27"/>
      <c r="AA154" s="31"/>
      <c r="AB154" s="29"/>
      <c r="AC154" s="27"/>
      <c r="AD154" s="28"/>
      <c r="AE154" s="29"/>
      <c r="AF154" s="27"/>
      <c r="AG154" s="28"/>
      <c r="AH154" s="29"/>
      <c r="AI154" s="27"/>
      <c r="AJ154" s="28"/>
      <c r="AK154" s="29"/>
      <c r="AL154" s="366">
        <f>AL152-AN152</f>
        <v>0</v>
      </c>
      <c r="AM154" s="367"/>
      <c r="AN154" s="368"/>
      <c r="AO154" s="378"/>
      <c r="AP154" s="379"/>
      <c r="AQ154" s="9"/>
      <c r="AR154" s="10"/>
      <c r="AS154" s="384"/>
      <c r="AT154" s="385"/>
      <c r="AU154" s="365"/>
      <c r="AV154" s="384"/>
      <c r="AW154" s="385"/>
      <c r="AY154" s="417"/>
    </row>
    <row r="155" spans="1:51" s="15" customFormat="1" ht="9" hidden="1" customHeight="1">
      <c r="A155" s="416" t="e">
        <f>VLOOKUP(AY155,onna,2)</f>
        <v>#REF!</v>
      </c>
      <c r="B155" s="392">
        <v>5</v>
      </c>
      <c r="C155" s="510" t="e">
        <f>VLOOKUP(A155,WLIST,2,TRUE)&amp;"　"&amp;VLOOKUP(A155,WLIST,3,TRUE)</f>
        <v>#REF!</v>
      </c>
      <c r="D155" s="471" t="e">
        <f>VLOOKUP(A155,WLIST,4,TRUE)</f>
        <v>#REF!</v>
      </c>
      <c r="E155" s="21">
        <f>IF(E156&gt;G156,1,0)</f>
        <v>0</v>
      </c>
      <c r="F155" s="22"/>
      <c r="G155" s="23">
        <f>IF(G156&gt;E156,1,0)</f>
        <v>0</v>
      </c>
      <c r="H155" s="21">
        <f>IF(H156&gt;J156,1,0)</f>
        <v>0</v>
      </c>
      <c r="I155" s="22"/>
      <c r="J155" s="23">
        <f>IF(J156&gt;H156,1,0)</f>
        <v>0</v>
      </c>
      <c r="K155" s="21">
        <f>IF(K156&gt;M156,1,0)</f>
        <v>0</v>
      </c>
      <c r="L155" s="22"/>
      <c r="M155" s="23">
        <f>IF(M156&gt;K156,1,0)</f>
        <v>0</v>
      </c>
      <c r="N155" s="21">
        <f>IF(N156&gt;P156,1,0)</f>
        <v>0</v>
      </c>
      <c r="O155" s="22"/>
      <c r="P155" s="23">
        <f>IF(P156&gt;N156,1,0)</f>
        <v>0</v>
      </c>
      <c r="Q155" s="21">
        <f>IF(Q156&gt;S156,1,0)</f>
        <v>0</v>
      </c>
      <c r="R155" s="127"/>
      <c r="S155" s="23">
        <f>IF(S156&gt;Q156,1,0)</f>
        <v>0</v>
      </c>
      <c r="T155" s="21">
        <f>IF(T156&gt;V156,1,0)</f>
        <v>0</v>
      </c>
      <c r="U155" s="22"/>
      <c r="V155" s="23">
        <f>IF(V156&gt;T156,1,0)</f>
        <v>0</v>
      </c>
      <c r="W155" s="21">
        <f>IF(W156&gt;Y156,1,0)</f>
        <v>0</v>
      </c>
      <c r="X155" s="22"/>
      <c r="Y155" s="23">
        <f>IF(Y156&gt;W156,1,0)</f>
        <v>0</v>
      </c>
      <c r="Z155" s="21">
        <f>IF(Z156&gt;AB156,1,0)</f>
        <v>0</v>
      </c>
      <c r="AA155" s="22"/>
      <c r="AB155" s="23">
        <f>IF(AB156&gt;Z156,1,0)</f>
        <v>0</v>
      </c>
      <c r="AC155" s="21">
        <f>IF(AC156&gt;AE156,1,0)</f>
        <v>0</v>
      </c>
      <c r="AD155" s="22"/>
      <c r="AE155" s="23">
        <f>IF(AE156&gt;AC156,1,0)</f>
        <v>0</v>
      </c>
      <c r="AF155" s="21">
        <f>IF(AF156&gt;AH156,1,0)</f>
        <v>0</v>
      </c>
      <c r="AG155" s="22"/>
      <c r="AH155" s="23">
        <f>IF(AH156&gt;AF156,1,0)</f>
        <v>0</v>
      </c>
      <c r="AI155" s="21"/>
      <c r="AJ155" s="22"/>
      <c r="AK155" s="23"/>
      <c r="AL155" s="24"/>
      <c r="AM155" s="25"/>
      <c r="AN155" s="26"/>
      <c r="AO155" s="376" t="e">
        <f>RANK(AV155,AV$51:AW$90)</f>
        <v>#DIV/0!</v>
      </c>
      <c r="AP155" s="377"/>
      <c r="AQ155" s="35"/>
      <c r="AR155" s="17"/>
      <c r="AS155" s="376" t="e">
        <f>AI156/(AI156+AK156)</f>
        <v>#DIV/0!</v>
      </c>
      <c r="AT155" s="377"/>
      <c r="AU155" s="440"/>
      <c r="AV155" s="376" t="e">
        <f>AS155+AU155</f>
        <v>#DIV/0!</v>
      </c>
      <c r="AW155" s="377"/>
      <c r="AY155" s="416"/>
    </row>
    <row r="156" spans="1:51" s="15" customFormat="1" ht="9" hidden="1" customHeight="1">
      <c r="A156" s="417"/>
      <c r="B156" s="393"/>
      <c r="C156" s="511"/>
      <c r="D156" s="472"/>
      <c r="E156" s="382">
        <f>S140</f>
        <v>0</v>
      </c>
      <c r="F156" s="387" t="s">
        <v>3</v>
      </c>
      <c r="G156" s="383">
        <f>Q140</f>
        <v>0</v>
      </c>
      <c r="H156" s="382">
        <f>S144</f>
        <v>0</v>
      </c>
      <c r="I156" s="387" t="s">
        <v>3</v>
      </c>
      <c r="J156" s="383">
        <f>Q144</f>
        <v>0</v>
      </c>
      <c r="K156" s="382">
        <f>S148</f>
        <v>0</v>
      </c>
      <c r="L156" s="387" t="s">
        <v>3</v>
      </c>
      <c r="M156" s="383">
        <f>Q148</f>
        <v>0</v>
      </c>
      <c r="N156" s="382">
        <f>S152</f>
        <v>0</v>
      </c>
      <c r="O156" s="387" t="s">
        <v>3</v>
      </c>
      <c r="P156" s="383">
        <f>Q152</f>
        <v>0</v>
      </c>
      <c r="Q156" s="358"/>
      <c r="R156" s="460"/>
      <c r="S156" s="360"/>
      <c r="T156" s="382"/>
      <c r="U156" s="387" t="s">
        <v>3</v>
      </c>
      <c r="V156" s="383"/>
      <c r="W156" s="358"/>
      <c r="X156" s="359" t="s">
        <v>3</v>
      </c>
      <c r="Y156" s="360"/>
      <c r="Z156" s="382"/>
      <c r="AA156" s="359" t="s">
        <v>3</v>
      </c>
      <c r="AB156" s="383"/>
      <c r="AC156" s="382"/>
      <c r="AD156" s="387" t="s">
        <v>3</v>
      </c>
      <c r="AE156" s="383"/>
      <c r="AF156" s="382"/>
      <c r="AG156" s="387" t="s">
        <v>3</v>
      </c>
      <c r="AH156" s="383"/>
      <c r="AI156" s="382">
        <f>E155+H155+K155+N155+Q155+AF155+T155+W155+Z155+AC155</f>
        <v>0</v>
      </c>
      <c r="AJ156" s="387" t="s">
        <v>3</v>
      </c>
      <c r="AK156" s="383">
        <f>G155+J155+M155+P155+S155+AH155+V155+Y155+AB155+AE155</f>
        <v>0</v>
      </c>
      <c r="AL156" s="382">
        <f>E156+H156+K156+N156+Q156+AF156+T156+W156+Z156+AC156+AF156</f>
        <v>0</v>
      </c>
      <c r="AM156" s="387" t="s">
        <v>3</v>
      </c>
      <c r="AN156" s="383">
        <f>G156+J156+M156+P156+S156+AH156+V156+Y156+AB156+AE156+AH156</f>
        <v>0</v>
      </c>
      <c r="AO156" s="358"/>
      <c r="AP156" s="360"/>
      <c r="AQ156" s="35"/>
      <c r="AR156" s="17"/>
      <c r="AS156" s="358"/>
      <c r="AT156" s="360"/>
      <c r="AU156" s="440"/>
      <c r="AV156" s="358"/>
      <c r="AW156" s="360"/>
      <c r="AY156" s="417"/>
    </row>
    <row r="157" spans="1:51" s="15" customFormat="1" ht="9" hidden="1" customHeight="1">
      <c r="A157" s="416" t="e">
        <f>VLOOKUP(AY157,onna,2)</f>
        <v>#REF!</v>
      </c>
      <c r="B157" s="393"/>
      <c r="C157" s="505" t="e">
        <f>VLOOKUP(A157,WLIST,2,TRUE)&amp;"　"&amp;VLOOKUP(A157,WLIST,3,TRUE)</f>
        <v>#REF!</v>
      </c>
      <c r="D157" s="503" t="e">
        <f>VLOOKUP(A157,WLIST,4,TRUE)</f>
        <v>#REF!</v>
      </c>
      <c r="E157" s="382"/>
      <c r="F157" s="387"/>
      <c r="G157" s="383"/>
      <c r="H157" s="382"/>
      <c r="I157" s="387"/>
      <c r="J157" s="383"/>
      <c r="K157" s="382"/>
      <c r="L157" s="387"/>
      <c r="M157" s="383"/>
      <c r="N157" s="382"/>
      <c r="O157" s="387"/>
      <c r="P157" s="383"/>
      <c r="Q157" s="358"/>
      <c r="R157" s="460"/>
      <c r="S157" s="360"/>
      <c r="T157" s="382"/>
      <c r="U157" s="387"/>
      <c r="V157" s="383"/>
      <c r="W157" s="358"/>
      <c r="X157" s="359"/>
      <c r="Y157" s="360"/>
      <c r="Z157" s="382"/>
      <c r="AA157" s="359"/>
      <c r="AB157" s="383"/>
      <c r="AC157" s="382"/>
      <c r="AD157" s="387"/>
      <c r="AE157" s="383"/>
      <c r="AF157" s="382"/>
      <c r="AG157" s="387"/>
      <c r="AH157" s="383"/>
      <c r="AI157" s="382"/>
      <c r="AJ157" s="387"/>
      <c r="AK157" s="383"/>
      <c r="AL157" s="382"/>
      <c r="AM157" s="387"/>
      <c r="AN157" s="383"/>
      <c r="AO157" s="358"/>
      <c r="AP157" s="360"/>
      <c r="AQ157" s="35"/>
      <c r="AR157" s="17"/>
      <c r="AS157" s="358"/>
      <c r="AT157" s="360"/>
      <c r="AU157" s="440"/>
      <c r="AV157" s="358"/>
      <c r="AW157" s="360"/>
      <c r="AY157" s="416"/>
    </row>
    <row r="158" spans="1:51" s="15" customFormat="1" ht="9" hidden="1" customHeight="1">
      <c r="A158" s="417"/>
      <c r="B158" s="394"/>
      <c r="C158" s="506"/>
      <c r="D158" s="476"/>
      <c r="E158" s="27"/>
      <c r="F158" s="28"/>
      <c r="G158" s="29"/>
      <c r="H158" s="27"/>
      <c r="I158" s="28"/>
      <c r="J158" s="29"/>
      <c r="K158" s="27"/>
      <c r="L158" s="28"/>
      <c r="M158" s="29"/>
      <c r="N158" s="27"/>
      <c r="O158" s="28"/>
      <c r="P158" s="29"/>
      <c r="Q158" s="30"/>
      <c r="R158" s="128"/>
      <c r="S158" s="32"/>
      <c r="T158" s="27"/>
      <c r="U158" s="28"/>
      <c r="V158" s="29"/>
      <c r="W158" s="30"/>
      <c r="X158" s="31"/>
      <c r="Y158" s="32"/>
      <c r="Z158" s="27"/>
      <c r="AA158" s="31"/>
      <c r="AB158" s="29"/>
      <c r="AC158" s="27"/>
      <c r="AD158" s="28"/>
      <c r="AE158" s="29"/>
      <c r="AF158" s="27"/>
      <c r="AG158" s="28"/>
      <c r="AH158" s="29"/>
      <c r="AI158" s="27"/>
      <c r="AJ158" s="28"/>
      <c r="AK158" s="29"/>
      <c r="AL158" s="366">
        <f>AL156-AN156</f>
        <v>0</v>
      </c>
      <c r="AM158" s="367"/>
      <c r="AN158" s="368"/>
      <c r="AO158" s="378"/>
      <c r="AP158" s="379"/>
      <c r="AQ158" s="35"/>
      <c r="AR158" s="17"/>
      <c r="AS158" s="378"/>
      <c r="AT158" s="379"/>
      <c r="AU158" s="440"/>
      <c r="AV158" s="378"/>
      <c r="AW158" s="379"/>
      <c r="AY158" s="417"/>
    </row>
    <row r="159" spans="1:51" ht="9" hidden="1" customHeight="1">
      <c r="A159" s="416" t="e">
        <f>VLOOKUP(AY159,onna,2)</f>
        <v>#REF!</v>
      </c>
      <c r="B159" s="392">
        <v>6</v>
      </c>
      <c r="C159" s="510" t="e">
        <f>VLOOKUP(A159,WLIST,2,TRUE)&amp;"　"&amp;VLOOKUP(A159,WLIST,3,TRUE)</f>
        <v>#REF!</v>
      </c>
      <c r="D159" s="471" t="e">
        <f>VLOOKUP(A159,WLIST,4,TRUE)</f>
        <v>#REF!</v>
      </c>
      <c r="E159" s="21">
        <f>IF(E160&gt;G160,1,0)</f>
        <v>0</v>
      </c>
      <c r="F159" s="22"/>
      <c r="G159" s="23">
        <f>IF(G160&gt;E160,1,0)</f>
        <v>0</v>
      </c>
      <c r="H159" s="21">
        <f>IF(H160&gt;J160,1,0)</f>
        <v>0</v>
      </c>
      <c r="I159" s="22"/>
      <c r="J159" s="23">
        <f>IF(J160&gt;H160,1,0)</f>
        <v>0</v>
      </c>
      <c r="K159" s="21">
        <f>IF(K160&gt;M160,1,0)</f>
        <v>0</v>
      </c>
      <c r="L159" s="22"/>
      <c r="M159" s="23">
        <f>IF(M160&gt;K160,1,0)</f>
        <v>0</v>
      </c>
      <c r="N159" s="21">
        <f>IF(N160&gt;P160,1,0)</f>
        <v>0</v>
      </c>
      <c r="O159" s="22"/>
      <c r="P159" s="23">
        <f>IF(P160&gt;N160,1,0)</f>
        <v>0</v>
      </c>
      <c r="Q159" s="21">
        <f>IF(Q160&gt;S160,1,0)</f>
        <v>0</v>
      </c>
      <c r="R159" s="127"/>
      <c r="S159" s="23">
        <f>IF(S160&gt;Q160,1,0)</f>
        <v>0</v>
      </c>
      <c r="T159" s="21">
        <f>IF(T160&gt;V160,1,0)</f>
        <v>0</v>
      </c>
      <c r="U159" s="22"/>
      <c r="V159" s="23">
        <f>IF(V160&gt;T160,1,0)</f>
        <v>0</v>
      </c>
      <c r="W159" s="21">
        <f>IF(W160&gt;Y160,1,0)</f>
        <v>0</v>
      </c>
      <c r="X159" s="22"/>
      <c r="Y159" s="23">
        <f>IF(Y160&gt;W160,1,0)</f>
        <v>0</v>
      </c>
      <c r="Z159" s="21">
        <f>IF(Z160&gt;AB160,1,0)</f>
        <v>0</v>
      </c>
      <c r="AA159" s="22"/>
      <c r="AB159" s="23">
        <f>IF(AB160&gt;Z160,1,0)</f>
        <v>0</v>
      </c>
      <c r="AC159" s="21">
        <f>IF(AC160&gt;AE160,1,0)</f>
        <v>0</v>
      </c>
      <c r="AD159" s="22"/>
      <c r="AE159" s="23">
        <f>IF(AE160&gt;AC160,1,0)</f>
        <v>0</v>
      </c>
      <c r="AF159" s="21">
        <f>IF(AF160&gt;AH160,1,0)</f>
        <v>0</v>
      </c>
      <c r="AG159" s="22"/>
      <c r="AH159" s="23">
        <f>IF(AH160&gt;AF160,1,0)</f>
        <v>0</v>
      </c>
      <c r="AI159" s="21"/>
      <c r="AJ159" s="22"/>
      <c r="AK159" s="23"/>
      <c r="AL159" s="24"/>
      <c r="AM159" s="25"/>
      <c r="AN159" s="26"/>
      <c r="AO159" s="376"/>
      <c r="AP159" s="377"/>
      <c r="AQ159" s="9"/>
      <c r="AR159" s="10"/>
      <c r="AS159" s="380"/>
      <c r="AT159" s="381"/>
      <c r="AU159" s="365"/>
      <c r="AV159" s="380"/>
      <c r="AW159" s="381"/>
      <c r="AY159" s="416"/>
    </row>
    <row r="160" spans="1:51" ht="9" hidden="1" customHeight="1">
      <c r="A160" s="417"/>
      <c r="B160" s="393"/>
      <c r="C160" s="511"/>
      <c r="D160" s="472"/>
      <c r="E160" s="382">
        <f>V140</f>
        <v>0</v>
      </c>
      <c r="F160" s="387" t="s">
        <v>3</v>
      </c>
      <c r="G160" s="383">
        <f>T140</f>
        <v>0</v>
      </c>
      <c r="H160" s="382">
        <f>V144</f>
        <v>0</v>
      </c>
      <c r="I160" s="387" t="s">
        <v>3</v>
      </c>
      <c r="J160" s="383">
        <f>T144</f>
        <v>0</v>
      </c>
      <c r="K160" s="382">
        <f>V148</f>
        <v>0</v>
      </c>
      <c r="L160" s="387" t="s">
        <v>3</v>
      </c>
      <c r="M160" s="383">
        <f>T148</f>
        <v>0</v>
      </c>
      <c r="N160" s="382">
        <f>V152</f>
        <v>0</v>
      </c>
      <c r="O160" s="387" t="s">
        <v>3</v>
      </c>
      <c r="P160" s="383">
        <f>T152</f>
        <v>0</v>
      </c>
      <c r="Q160" s="382">
        <f>V156</f>
        <v>0</v>
      </c>
      <c r="R160" s="460" t="s">
        <v>3</v>
      </c>
      <c r="S160" s="383">
        <f>T156</f>
        <v>0</v>
      </c>
      <c r="T160" s="382"/>
      <c r="U160" s="387"/>
      <c r="V160" s="383"/>
      <c r="W160" s="358"/>
      <c r="X160" s="359" t="s">
        <v>3</v>
      </c>
      <c r="Y160" s="360"/>
      <c r="Z160" s="382"/>
      <c r="AA160" s="359" t="s">
        <v>3</v>
      </c>
      <c r="AB160" s="383"/>
      <c r="AC160" s="382"/>
      <c r="AD160" s="387" t="s">
        <v>3</v>
      </c>
      <c r="AE160" s="383"/>
      <c r="AF160" s="382"/>
      <c r="AG160" s="387" t="s">
        <v>3</v>
      </c>
      <c r="AH160" s="383"/>
      <c r="AI160" s="382">
        <f>E159+H159+K159+N159+Q159+AF159+T159+W159+Z159+AC159</f>
        <v>0</v>
      </c>
      <c r="AJ160" s="387" t="s">
        <v>3</v>
      </c>
      <c r="AK160" s="383">
        <f>G159+J159+M159+P159+S159+AH159+V159+Y159+AB159+AE159</f>
        <v>0</v>
      </c>
      <c r="AL160" s="382">
        <f>E160+H160+K160+N160+Q160+AF160+T160+W160+Z160+AC160+AF160</f>
        <v>0</v>
      </c>
      <c r="AM160" s="387" t="s">
        <v>3</v>
      </c>
      <c r="AN160" s="383">
        <f>G160+J160+M160+P160+S160+AH160+V160+Y160+AB160+AE160+AH160</f>
        <v>0</v>
      </c>
      <c r="AO160" s="358"/>
      <c r="AP160" s="360"/>
      <c r="AQ160" s="9"/>
      <c r="AR160" s="10"/>
      <c r="AS160" s="382"/>
      <c r="AT160" s="383"/>
      <c r="AU160" s="365"/>
      <c r="AV160" s="382"/>
      <c r="AW160" s="383"/>
      <c r="AY160" s="417"/>
    </row>
    <row r="161" spans="1:51" ht="9" hidden="1" customHeight="1">
      <c r="A161" s="416" t="e">
        <f>VLOOKUP(AY161,onna,2)</f>
        <v>#REF!</v>
      </c>
      <c r="B161" s="393"/>
      <c r="C161" s="505" t="e">
        <f>VLOOKUP(A161,WLIST,2,TRUE)&amp;"　"&amp;VLOOKUP(A161,WLIST,3,TRUE)</f>
        <v>#REF!</v>
      </c>
      <c r="D161" s="503" t="e">
        <f>VLOOKUP(A161,WLIST,4,TRUE)</f>
        <v>#REF!</v>
      </c>
      <c r="E161" s="382"/>
      <c r="F161" s="387"/>
      <c r="G161" s="383"/>
      <c r="H161" s="382"/>
      <c r="I161" s="387"/>
      <c r="J161" s="383"/>
      <c r="K161" s="382"/>
      <c r="L161" s="387"/>
      <c r="M161" s="383"/>
      <c r="N161" s="382"/>
      <c r="O161" s="387"/>
      <c r="P161" s="383"/>
      <c r="Q161" s="382"/>
      <c r="R161" s="460"/>
      <c r="S161" s="383"/>
      <c r="T161" s="382"/>
      <c r="U161" s="387"/>
      <c r="V161" s="383"/>
      <c r="W161" s="358"/>
      <c r="X161" s="359"/>
      <c r="Y161" s="360"/>
      <c r="Z161" s="382"/>
      <c r="AA161" s="359"/>
      <c r="AB161" s="383"/>
      <c r="AC161" s="382"/>
      <c r="AD161" s="387"/>
      <c r="AE161" s="383"/>
      <c r="AF161" s="382"/>
      <c r="AG161" s="387"/>
      <c r="AH161" s="383"/>
      <c r="AI161" s="382"/>
      <c r="AJ161" s="387"/>
      <c r="AK161" s="383"/>
      <c r="AL161" s="382"/>
      <c r="AM161" s="387"/>
      <c r="AN161" s="383"/>
      <c r="AO161" s="358"/>
      <c r="AP161" s="360"/>
      <c r="AQ161" s="9"/>
      <c r="AR161" s="10"/>
      <c r="AS161" s="382"/>
      <c r="AT161" s="383"/>
      <c r="AU161" s="365"/>
      <c r="AV161" s="382"/>
      <c r="AW161" s="383"/>
      <c r="AY161" s="416"/>
    </row>
    <row r="162" spans="1:51" ht="9" hidden="1" customHeight="1">
      <c r="A162" s="417"/>
      <c r="B162" s="394"/>
      <c r="C162" s="506"/>
      <c r="D162" s="476"/>
      <c r="E162" s="27"/>
      <c r="F162" s="28"/>
      <c r="G162" s="29"/>
      <c r="H162" s="27"/>
      <c r="I162" s="28"/>
      <c r="J162" s="29"/>
      <c r="K162" s="27"/>
      <c r="L162" s="28"/>
      <c r="M162" s="29"/>
      <c r="N162" s="27"/>
      <c r="O162" s="28"/>
      <c r="P162" s="29"/>
      <c r="Q162" s="27"/>
      <c r="R162" s="128"/>
      <c r="S162" s="29"/>
      <c r="T162" s="27"/>
      <c r="U162" s="28"/>
      <c r="V162" s="29"/>
      <c r="W162" s="30"/>
      <c r="X162" s="31"/>
      <c r="Y162" s="32"/>
      <c r="Z162" s="27"/>
      <c r="AA162" s="31"/>
      <c r="AB162" s="29"/>
      <c r="AC162" s="27"/>
      <c r="AD162" s="28"/>
      <c r="AE162" s="29"/>
      <c r="AF162" s="27"/>
      <c r="AG162" s="28"/>
      <c r="AH162" s="29"/>
      <c r="AI162" s="27"/>
      <c r="AJ162" s="28"/>
      <c r="AK162" s="29"/>
      <c r="AL162" s="366">
        <f>AL160-AN160</f>
        <v>0</v>
      </c>
      <c r="AM162" s="367"/>
      <c r="AN162" s="368"/>
      <c r="AO162" s="378"/>
      <c r="AP162" s="379"/>
      <c r="AQ162" s="9"/>
      <c r="AR162" s="10"/>
      <c r="AS162" s="384"/>
      <c r="AT162" s="385"/>
      <c r="AU162" s="365"/>
      <c r="AV162" s="384"/>
      <c r="AW162" s="385"/>
      <c r="AY162" s="417"/>
    </row>
    <row r="163" spans="1:51" ht="9" hidden="1" customHeight="1">
      <c r="A163" s="416"/>
      <c r="B163" s="369">
        <v>7</v>
      </c>
      <c r="C163" s="508" t="e">
        <f>VLOOKUP(A163,WLIST,3,TRUE)&amp;"　"&amp;VLOOKUP(A163,WLIST,4,TRUE)</f>
        <v>#REF!</v>
      </c>
      <c r="D163" s="458" t="e">
        <f>VLOOKUP(A163,WLIST,5,TRUE)</f>
        <v>#REF!</v>
      </c>
      <c r="E163" s="21">
        <f>IF(E164&gt;G164,1,0)</f>
        <v>0</v>
      </c>
      <c r="F163" s="22"/>
      <c r="G163" s="23">
        <f>IF(G164&gt;E164,1,0)</f>
        <v>0</v>
      </c>
      <c r="H163" s="21">
        <f>IF(H164&gt;J164,1,0)</f>
        <v>0</v>
      </c>
      <c r="I163" s="22"/>
      <c r="J163" s="23">
        <f>IF(J164&gt;H164,1,0)</f>
        <v>0</v>
      </c>
      <c r="K163" s="21">
        <f>IF(K164&gt;M164,1,0)</f>
        <v>0</v>
      </c>
      <c r="L163" s="22"/>
      <c r="M163" s="23">
        <f>IF(M164&gt;K164,1,0)</f>
        <v>0</v>
      </c>
      <c r="N163" s="21">
        <f>IF(N164&gt;P164,1,0)</f>
        <v>0</v>
      </c>
      <c r="O163" s="22"/>
      <c r="P163" s="23">
        <f>IF(P164&gt;N164,1,0)</f>
        <v>0</v>
      </c>
      <c r="Q163" s="21">
        <f>IF(Q164&gt;S164,1,0)</f>
        <v>0</v>
      </c>
      <c r="R163" s="127"/>
      <c r="S163" s="23">
        <f>IF(S164&gt;Q164,1,0)</f>
        <v>0</v>
      </c>
      <c r="T163" s="21">
        <f>IF(T164&gt;V164,1,0)</f>
        <v>0</v>
      </c>
      <c r="U163" s="22"/>
      <c r="V163" s="23">
        <f>IF(V164&gt;T164,1,0)</f>
        <v>0</v>
      </c>
      <c r="W163" s="21">
        <f>IF(W164&gt;Y164,1,0)</f>
        <v>0</v>
      </c>
      <c r="X163" s="22"/>
      <c r="Y163" s="23">
        <f>IF(Y164&gt;W164,1,0)</f>
        <v>0</v>
      </c>
      <c r="Z163" s="21">
        <f>IF(Z164&gt;AB164,1,0)</f>
        <v>0</v>
      </c>
      <c r="AA163" s="22"/>
      <c r="AB163" s="23">
        <f>IF(AB164&gt;Z164,1,0)</f>
        <v>0</v>
      </c>
      <c r="AC163" s="21">
        <f>IF(AC164&gt;AE164,1,0)</f>
        <v>0</v>
      </c>
      <c r="AD163" s="22"/>
      <c r="AE163" s="23">
        <f>IF(AE164&gt;AC164,1,0)</f>
        <v>0</v>
      </c>
      <c r="AF163" s="21">
        <f>IF(AF164&gt;AH164,1,0)</f>
        <v>0</v>
      </c>
      <c r="AG163" s="22"/>
      <c r="AH163" s="23">
        <f>IF(AH164&gt;AF164,1,0)</f>
        <v>0</v>
      </c>
      <c r="AI163" s="21"/>
      <c r="AJ163" s="22"/>
      <c r="AK163" s="23"/>
      <c r="AL163" s="21"/>
      <c r="AM163" s="22"/>
      <c r="AN163" s="23"/>
      <c r="AO163" s="376"/>
      <c r="AP163" s="377"/>
      <c r="AQ163" s="9"/>
      <c r="AR163" s="10"/>
      <c r="AS163" s="380"/>
      <c r="AT163" s="381"/>
      <c r="AU163" s="365"/>
      <c r="AV163" s="380"/>
      <c r="AW163" s="381"/>
      <c r="AY163" s="416"/>
    </row>
    <row r="164" spans="1:51" ht="9" hidden="1" customHeight="1">
      <c r="A164" s="417"/>
      <c r="B164" s="370"/>
      <c r="C164" s="507"/>
      <c r="D164" s="462"/>
      <c r="E164" s="358">
        <f>Y140</f>
        <v>0</v>
      </c>
      <c r="F164" s="359" t="s">
        <v>3</v>
      </c>
      <c r="G164" s="360">
        <f>W140</f>
        <v>0</v>
      </c>
      <c r="H164" s="358">
        <f>Y144</f>
        <v>0</v>
      </c>
      <c r="I164" s="359" t="s">
        <v>3</v>
      </c>
      <c r="J164" s="360">
        <f>W144</f>
        <v>0</v>
      </c>
      <c r="K164" s="358">
        <f>Y148</f>
        <v>0</v>
      </c>
      <c r="L164" s="359" t="s">
        <v>3</v>
      </c>
      <c r="M164" s="360">
        <f>W148</f>
        <v>0</v>
      </c>
      <c r="N164" s="358">
        <f>Y152</f>
        <v>0</v>
      </c>
      <c r="O164" s="359" t="s">
        <v>3</v>
      </c>
      <c r="P164" s="360">
        <f>W152</f>
        <v>0</v>
      </c>
      <c r="Q164" s="358">
        <f>Y156</f>
        <v>0</v>
      </c>
      <c r="R164" s="460" t="s">
        <v>3</v>
      </c>
      <c r="S164" s="360">
        <f>W156</f>
        <v>0</v>
      </c>
      <c r="T164" s="358">
        <f>Y160</f>
        <v>0</v>
      </c>
      <c r="U164" s="359" t="s">
        <v>3</v>
      </c>
      <c r="V164" s="360">
        <f>W160</f>
        <v>0</v>
      </c>
      <c r="W164" s="358"/>
      <c r="X164" s="359"/>
      <c r="Y164" s="360"/>
      <c r="Z164" s="358"/>
      <c r="AA164" s="359" t="s">
        <v>3</v>
      </c>
      <c r="AB164" s="360"/>
      <c r="AC164" s="358"/>
      <c r="AD164" s="359" t="s">
        <v>3</v>
      </c>
      <c r="AE164" s="360"/>
      <c r="AF164" s="358"/>
      <c r="AG164" s="359" t="s">
        <v>3</v>
      </c>
      <c r="AH164" s="360"/>
      <c r="AI164" s="358">
        <f>E163+H163+K163+N163+Q163+AF163+T163+W163+Z163+AC163</f>
        <v>0</v>
      </c>
      <c r="AJ164" s="359" t="s">
        <v>3</v>
      </c>
      <c r="AK164" s="360">
        <f>G163+J163+M163+P163+S163+AH163+V163+Y163+AB163+AE163</f>
        <v>0</v>
      </c>
      <c r="AL164" s="358">
        <f>E164+H164+K164+N164+Q164+AF164+T164+W164+Z164+AC164+AF164</f>
        <v>0</v>
      </c>
      <c r="AM164" s="359" t="s">
        <v>3</v>
      </c>
      <c r="AN164" s="360">
        <f>G164+J164+M164+P164+S164+AH164+V164+Y164+AB164+AE164+AH164</f>
        <v>0</v>
      </c>
      <c r="AO164" s="358"/>
      <c r="AP164" s="360"/>
      <c r="AQ164" s="9"/>
      <c r="AR164" s="10"/>
      <c r="AS164" s="382"/>
      <c r="AT164" s="383"/>
      <c r="AU164" s="365"/>
      <c r="AV164" s="382"/>
      <c r="AW164" s="383"/>
      <c r="AY164" s="417"/>
    </row>
    <row r="165" spans="1:51" ht="9" hidden="1" customHeight="1">
      <c r="A165" s="417"/>
      <c r="B165" s="370"/>
      <c r="C165" s="507"/>
      <c r="D165" s="462"/>
      <c r="E165" s="358"/>
      <c r="F165" s="359"/>
      <c r="G165" s="360"/>
      <c r="H165" s="358"/>
      <c r="I165" s="359"/>
      <c r="J165" s="360"/>
      <c r="K165" s="358"/>
      <c r="L165" s="359"/>
      <c r="M165" s="360"/>
      <c r="N165" s="358"/>
      <c r="O165" s="359"/>
      <c r="P165" s="360"/>
      <c r="Q165" s="358"/>
      <c r="R165" s="460"/>
      <c r="S165" s="360"/>
      <c r="T165" s="358"/>
      <c r="U165" s="359"/>
      <c r="V165" s="360"/>
      <c r="W165" s="358"/>
      <c r="X165" s="359"/>
      <c r="Y165" s="360"/>
      <c r="Z165" s="358"/>
      <c r="AA165" s="359"/>
      <c r="AB165" s="360"/>
      <c r="AC165" s="358"/>
      <c r="AD165" s="359"/>
      <c r="AE165" s="360"/>
      <c r="AF165" s="358"/>
      <c r="AG165" s="359"/>
      <c r="AH165" s="360"/>
      <c r="AI165" s="358"/>
      <c r="AJ165" s="359"/>
      <c r="AK165" s="360"/>
      <c r="AL165" s="358"/>
      <c r="AM165" s="359"/>
      <c r="AN165" s="360"/>
      <c r="AO165" s="358"/>
      <c r="AP165" s="360"/>
      <c r="AQ165" s="9"/>
      <c r="AR165" s="10"/>
      <c r="AS165" s="382"/>
      <c r="AT165" s="383"/>
      <c r="AU165" s="365"/>
      <c r="AV165" s="382"/>
      <c r="AW165" s="383"/>
      <c r="AY165" s="417"/>
    </row>
    <row r="166" spans="1:51" ht="9" hidden="1" customHeight="1">
      <c r="A166" s="418"/>
      <c r="B166" s="371"/>
      <c r="C166" s="509"/>
      <c r="D166" s="492"/>
      <c r="E166" s="30"/>
      <c r="F166" s="31"/>
      <c r="G166" s="32"/>
      <c r="H166" s="30"/>
      <c r="I166" s="31"/>
      <c r="J166" s="32"/>
      <c r="K166" s="30"/>
      <c r="L166" s="31"/>
      <c r="M166" s="32"/>
      <c r="N166" s="30"/>
      <c r="O166" s="31"/>
      <c r="P166" s="32"/>
      <c r="Q166" s="30"/>
      <c r="R166" s="128"/>
      <c r="S166" s="32"/>
      <c r="T166" s="30"/>
      <c r="U166" s="31"/>
      <c r="V166" s="32"/>
      <c r="W166" s="30"/>
      <c r="X166" s="31"/>
      <c r="Y166" s="32"/>
      <c r="Z166" s="30"/>
      <c r="AA166" s="31"/>
      <c r="AB166" s="32"/>
      <c r="AC166" s="30"/>
      <c r="AD166" s="31"/>
      <c r="AE166" s="32"/>
      <c r="AF166" s="30"/>
      <c r="AG166" s="31"/>
      <c r="AH166" s="32"/>
      <c r="AI166" s="30"/>
      <c r="AJ166" s="31"/>
      <c r="AK166" s="32"/>
      <c r="AL166" s="355">
        <f>AL164-AN164</f>
        <v>0</v>
      </c>
      <c r="AM166" s="356"/>
      <c r="AN166" s="357"/>
      <c r="AO166" s="378"/>
      <c r="AP166" s="379"/>
      <c r="AQ166" s="9"/>
      <c r="AR166" s="10"/>
      <c r="AS166" s="384"/>
      <c r="AT166" s="385"/>
      <c r="AU166" s="365"/>
      <c r="AV166" s="384"/>
      <c r="AW166" s="385"/>
      <c r="AY166" s="418"/>
    </row>
    <row r="167" spans="1:51" ht="9" hidden="1" customHeight="1">
      <c r="A167" s="416"/>
      <c r="B167" s="369">
        <v>8</v>
      </c>
      <c r="C167" s="508" t="e">
        <f>VLOOKUP(A167,WLIST,3,TRUE)&amp;"　"&amp;VLOOKUP(A167,WLIST,4,TRUE)</f>
        <v>#REF!</v>
      </c>
      <c r="D167" s="458" t="e">
        <f>VLOOKUP(A167,WLIST,5,TRUE)</f>
        <v>#REF!</v>
      </c>
      <c r="E167" s="21">
        <f>IF(E168&gt;G168,1,0)</f>
        <v>0</v>
      </c>
      <c r="F167" s="22"/>
      <c r="G167" s="23">
        <f>IF(G168&gt;E168,1,0)</f>
        <v>0</v>
      </c>
      <c r="H167" s="21">
        <f>IF(H168&gt;J168,1,0)</f>
        <v>0</v>
      </c>
      <c r="I167" s="22"/>
      <c r="J167" s="23">
        <f>IF(J168&gt;H168,1,0)</f>
        <v>0</v>
      </c>
      <c r="K167" s="21">
        <f>IF(K168&gt;M168,1,0)</f>
        <v>0</v>
      </c>
      <c r="L167" s="22"/>
      <c r="M167" s="23">
        <f>IF(M168&gt;K168,1,0)</f>
        <v>0</v>
      </c>
      <c r="N167" s="21">
        <f>IF(N168&gt;P168,1,0)</f>
        <v>0</v>
      </c>
      <c r="O167" s="22"/>
      <c r="P167" s="23">
        <f>IF(P168&gt;N168,1,0)</f>
        <v>0</v>
      </c>
      <c r="Q167" s="21">
        <f>IF(Q168&gt;S168,1,0)</f>
        <v>0</v>
      </c>
      <c r="R167" s="127"/>
      <c r="S167" s="23">
        <f>IF(S168&gt;Q168,1,0)</f>
        <v>0</v>
      </c>
      <c r="T167" s="21">
        <f>IF(T168&gt;V168,1,0)</f>
        <v>0</v>
      </c>
      <c r="U167" s="22"/>
      <c r="V167" s="23">
        <f>IF(V168&gt;T168,1,0)</f>
        <v>0</v>
      </c>
      <c r="W167" s="21">
        <f>IF(W168&gt;Y168,1,0)</f>
        <v>0</v>
      </c>
      <c r="X167" s="22"/>
      <c r="Y167" s="23">
        <f>IF(Y168&gt;W168,1,0)</f>
        <v>0</v>
      </c>
      <c r="Z167" s="21">
        <f>IF(Z168&gt;AB168,1,0)</f>
        <v>0</v>
      </c>
      <c r="AA167" s="22"/>
      <c r="AB167" s="23">
        <f>IF(AB168&gt;Z168,1,0)</f>
        <v>0</v>
      </c>
      <c r="AC167" s="21">
        <f>IF(AC168&gt;AE168,1,0)</f>
        <v>0</v>
      </c>
      <c r="AD167" s="22"/>
      <c r="AE167" s="23">
        <f>IF(AE168&gt;AC168,1,0)</f>
        <v>0</v>
      </c>
      <c r="AF167" s="21">
        <f>IF(AF168&gt;AH168,1,0)</f>
        <v>0</v>
      </c>
      <c r="AG167" s="22"/>
      <c r="AH167" s="23">
        <f>IF(AH168&gt;AF168,1,0)</f>
        <v>0</v>
      </c>
      <c r="AI167" s="21"/>
      <c r="AJ167" s="22"/>
      <c r="AK167" s="23"/>
      <c r="AL167" s="21"/>
      <c r="AM167" s="22"/>
      <c r="AN167" s="23"/>
      <c r="AO167" s="376"/>
      <c r="AP167" s="377"/>
      <c r="AQ167" s="9"/>
      <c r="AR167" s="10"/>
      <c r="AS167" s="380"/>
      <c r="AT167" s="381"/>
      <c r="AU167" s="365"/>
      <c r="AV167" s="380"/>
      <c r="AW167" s="381"/>
      <c r="AY167" s="416"/>
    </row>
    <row r="168" spans="1:51" ht="9" hidden="1" customHeight="1">
      <c r="A168" s="417"/>
      <c r="B168" s="370"/>
      <c r="C168" s="507"/>
      <c r="D168" s="462"/>
      <c r="E168" s="358">
        <f>AB140</f>
        <v>0</v>
      </c>
      <c r="F168" s="359" t="s">
        <v>3</v>
      </c>
      <c r="G168" s="360">
        <f>Z140</f>
        <v>0</v>
      </c>
      <c r="H168" s="358">
        <f>AB144</f>
        <v>0</v>
      </c>
      <c r="I168" s="359" t="s">
        <v>3</v>
      </c>
      <c r="J168" s="360">
        <f>Z144</f>
        <v>0</v>
      </c>
      <c r="K168" s="358">
        <f>AB148</f>
        <v>0</v>
      </c>
      <c r="L168" s="359" t="s">
        <v>3</v>
      </c>
      <c r="M168" s="360">
        <f>Z148</f>
        <v>0</v>
      </c>
      <c r="N168" s="358">
        <f>AB152</f>
        <v>0</v>
      </c>
      <c r="O168" s="359" t="s">
        <v>3</v>
      </c>
      <c r="P168" s="360">
        <f>Z152</f>
        <v>0</v>
      </c>
      <c r="Q168" s="358">
        <f>AB156</f>
        <v>0</v>
      </c>
      <c r="R168" s="460" t="s">
        <v>3</v>
      </c>
      <c r="S168" s="360">
        <f>Z156</f>
        <v>0</v>
      </c>
      <c r="T168" s="358">
        <f>AB160</f>
        <v>0</v>
      </c>
      <c r="U168" s="359" t="s">
        <v>3</v>
      </c>
      <c r="V168" s="360">
        <f>Z160</f>
        <v>0</v>
      </c>
      <c r="W168" s="358">
        <f>AB164</f>
        <v>0</v>
      </c>
      <c r="X168" s="359" t="s">
        <v>3</v>
      </c>
      <c r="Y168" s="360">
        <f>Z164</f>
        <v>0</v>
      </c>
      <c r="Z168" s="358"/>
      <c r="AA168" s="359"/>
      <c r="AB168" s="360"/>
      <c r="AC168" s="358"/>
      <c r="AD168" s="359" t="s">
        <v>3</v>
      </c>
      <c r="AE168" s="360"/>
      <c r="AF168" s="358"/>
      <c r="AG168" s="359" t="s">
        <v>3</v>
      </c>
      <c r="AH168" s="360"/>
      <c r="AI168" s="358">
        <f>E167+H167+K167+N167+Q167+AF167+T167+W167+Z167+AC167</f>
        <v>0</v>
      </c>
      <c r="AJ168" s="359" t="s">
        <v>3</v>
      </c>
      <c r="AK168" s="360">
        <f>G167+J167+M167+P167+S167+AH167+V167+Y167+AB167+AE167</f>
        <v>0</v>
      </c>
      <c r="AL168" s="358">
        <f>E168+H168+K168+N168+Q168+AF168+T168+W168+Z168+AC168+AF168</f>
        <v>0</v>
      </c>
      <c r="AM168" s="359" t="s">
        <v>3</v>
      </c>
      <c r="AN168" s="360">
        <f>G168+J168+M168+P168+S168+AH168+V168+Y168+AB168+AE168+AH168</f>
        <v>0</v>
      </c>
      <c r="AO168" s="358"/>
      <c r="AP168" s="360"/>
      <c r="AQ168" s="9"/>
      <c r="AR168" s="10"/>
      <c r="AS168" s="382"/>
      <c r="AT168" s="383"/>
      <c r="AU168" s="365"/>
      <c r="AV168" s="382"/>
      <c r="AW168" s="383"/>
      <c r="AY168" s="417"/>
    </row>
    <row r="169" spans="1:51" ht="9" hidden="1" customHeight="1">
      <c r="A169" s="417"/>
      <c r="B169" s="370"/>
      <c r="C169" s="507"/>
      <c r="D169" s="462"/>
      <c r="E169" s="358"/>
      <c r="F169" s="359"/>
      <c r="G169" s="360"/>
      <c r="H169" s="358"/>
      <c r="I169" s="359"/>
      <c r="J169" s="360"/>
      <c r="K169" s="358"/>
      <c r="L169" s="359"/>
      <c r="M169" s="360"/>
      <c r="N169" s="358"/>
      <c r="O169" s="359"/>
      <c r="P169" s="360"/>
      <c r="Q169" s="358"/>
      <c r="R169" s="460"/>
      <c r="S169" s="360"/>
      <c r="T169" s="358"/>
      <c r="U169" s="359"/>
      <c r="V169" s="360"/>
      <c r="W169" s="358"/>
      <c r="X169" s="359"/>
      <c r="Y169" s="360"/>
      <c r="Z169" s="358"/>
      <c r="AA169" s="359"/>
      <c r="AB169" s="360"/>
      <c r="AC169" s="358"/>
      <c r="AD169" s="359"/>
      <c r="AE169" s="360"/>
      <c r="AF169" s="358"/>
      <c r="AG169" s="359"/>
      <c r="AH169" s="360"/>
      <c r="AI169" s="358"/>
      <c r="AJ169" s="359"/>
      <c r="AK169" s="360"/>
      <c r="AL169" s="358"/>
      <c r="AM169" s="359"/>
      <c r="AN169" s="360"/>
      <c r="AO169" s="358"/>
      <c r="AP169" s="360"/>
      <c r="AQ169" s="9"/>
      <c r="AR169" s="10"/>
      <c r="AS169" s="382"/>
      <c r="AT169" s="383"/>
      <c r="AU169" s="365"/>
      <c r="AV169" s="382"/>
      <c r="AW169" s="383"/>
      <c r="AY169" s="417"/>
    </row>
    <row r="170" spans="1:51" ht="9" hidden="1" customHeight="1">
      <c r="A170" s="418"/>
      <c r="B170" s="371"/>
      <c r="C170" s="509"/>
      <c r="D170" s="492"/>
      <c r="E170" s="30"/>
      <c r="F170" s="31"/>
      <c r="G170" s="32"/>
      <c r="H170" s="30"/>
      <c r="I170" s="31"/>
      <c r="J170" s="32"/>
      <c r="K170" s="30"/>
      <c r="L170" s="31"/>
      <c r="M170" s="32"/>
      <c r="N170" s="30"/>
      <c r="O170" s="31"/>
      <c r="P170" s="32"/>
      <c r="Q170" s="30"/>
      <c r="R170" s="128"/>
      <c r="S170" s="32"/>
      <c r="T170" s="30"/>
      <c r="U170" s="31"/>
      <c r="V170" s="32"/>
      <c r="W170" s="30"/>
      <c r="X170" s="31"/>
      <c r="Y170" s="32"/>
      <c r="Z170" s="30"/>
      <c r="AA170" s="31"/>
      <c r="AB170" s="32"/>
      <c r="AC170" s="30"/>
      <c r="AD170" s="31"/>
      <c r="AE170" s="32"/>
      <c r="AF170" s="30"/>
      <c r="AG170" s="31"/>
      <c r="AH170" s="32"/>
      <c r="AI170" s="30"/>
      <c r="AJ170" s="31"/>
      <c r="AK170" s="32"/>
      <c r="AL170" s="355">
        <f>AL168-AN168</f>
        <v>0</v>
      </c>
      <c r="AM170" s="356"/>
      <c r="AN170" s="357"/>
      <c r="AO170" s="378"/>
      <c r="AP170" s="379"/>
      <c r="AQ170" s="9"/>
      <c r="AR170" s="10"/>
      <c r="AS170" s="384"/>
      <c r="AT170" s="385"/>
      <c r="AU170" s="365"/>
      <c r="AV170" s="384"/>
      <c r="AW170" s="385"/>
      <c r="AY170" s="418"/>
    </row>
    <row r="171" spans="1:51" ht="9" hidden="1" customHeight="1">
      <c r="A171" s="416"/>
      <c r="B171" s="392">
        <v>9</v>
      </c>
      <c r="C171" s="508" t="e">
        <f>VLOOKUP(A171,WLIST,3,TRUE)&amp;"　"&amp;VLOOKUP(A171,WLIST,4,TRUE)</f>
        <v>#REF!</v>
      </c>
      <c r="D171" s="458" t="e">
        <f>VLOOKUP(A171,WLIST,5,TRUE)</f>
        <v>#REF!</v>
      </c>
      <c r="E171" s="21">
        <f>IF(E172&gt;G172,1,0)</f>
        <v>0</v>
      </c>
      <c r="F171" s="22"/>
      <c r="G171" s="23">
        <f>IF(G172&gt;E172,1,0)</f>
        <v>0</v>
      </c>
      <c r="H171" s="21">
        <f>IF(H172&gt;J172,1,0)</f>
        <v>0</v>
      </c>
      <c r="I171" s="22"/>
      <c r="J171" s="23">
        <f>IF(J172&gt;H172,1,0)</f>
        <v>0</v>
      </c>
      <c r="K171" s="21">
        <f>IF(K172&gt;M172,1,0)</f>
        <v>0</v>
      </c>
      <c r="L171" s="22"/>
      <c r="M171" s="23">
        <f>IF(M172&gt;K172,1,0)</f>
        <v>0</v>
      </c>
      <c r="N171" s="21">
        <f>IF(N172&gt;P172,1,0)</f>
        <v>0</v>
      </c>
      <c r="O171" s="22"/>
      <c r="P171" s="23">
        <f>IF(P172&gt;N172,1,0)</f>
        <v>0</v>
      </c>
      <c r="Q171" s="21">
        <f>IF(Q172&gt;S172,1,0)</f>
        <v>0</v>
      </c>
      <c r="R171" s="127"/>
      <c r="S171" s="23">
        <f>IF(S172&gt;Q172,1,0)</f>
        <v>0</v>
      </c>
      <c r="T171" s="21">
        <f>IF(T172&gt;V172,1,0)</f>
        <v>0</v>
      </c>
      <c r="U171" s="22"/>
      <c r="V171" s="23">
        <f>IF(V172&gt;T172,1,0)</f>
        <v>0</v>
      </c>
      <c r="W171" s="21">
        <f>IF(W172&gt;Y172,1,0)</f>
        <v>0</v>
      </c>
      <c r="X171" s="22"/>
      <c r="Y171" s="23">
        <f>IF(Y172&gt;W172,1,0)</f>
        <v>0</v>
      </c>
      <c r="Z171" s="21">
        <f>IF(Z172&gt;AB172,1,0)</f>
        <v>0</v>
      </c>
      <c r="AA171" s="22"/>
      <c r="AB171" s="23">
        <f>IF(AB172&gt;Z172,1,0)</f>
        <v>0</v>
      </c>
      <c r="AC171" s="21">
        <f>IF(AC172&gt;AE172,1,0)</f>
        <v>0</v>
      </c>
      <c r="AD171" s="22"/>
      <c r="AE171" s="23">
        <f>IF(AE172&gt;AC172,1,0)</f>
        <v>0</v>
      </c>
      <c r="AF171" s="21">
        <f>IF(AF172&gt;AH172,1,0)</f>
        <v>0</v>
      </c>
      <c r="AG171" s="22"/>
      <c r="AH171" s="23">
        <f>IF(AH172&gt;AF172,1,0)</f>
        <v>0</v>
      </c>
      <c r="AI171" s="21"/>
      <c r="AJ171" s="22"/>
      <c r="AK171" s="23"/>
      <c r="AL171" s="24"/>
      <c r="AM171" s="25"/>
      <c r="AN171" s="26"/>
      <c r="AO171" s="380"/>
      <c r="AP171" s="381"/>
      <c r="AQ171" s="9"/>
      <c r="AR171" s="10"/>
      <c r="AS171" s="380"/>
      <c r="AT171" s="381"/>
      <c r="AU171" s="365"/>
      <c r="AV171" s="380"/>
      <c r="AW171" s="381"/>
      <c r="AY171" s="416"/>
    </row>
    <row r="172" spans="1:51" ht="9" hidden="1" customHeight="1">
      <c r="A172" s="417"/>
      <c r="B172" s="393"/>
      <c r="C172" s="507"/>
      <c r="D172" s="462"/>
      <c r="E172" s="382">
        <f>AE140</f>
        <v>0</v>
      </c>
      <c r="F172" s="387" t="s">
        <v>3</v>
      </c>
      <c r="G172" s="383">
        <f>AC140</f>
        <v>0</v>
      </c>
      <c r="H172" s="382">
        <f>AE144</f>
        <v>0</v>
      </c>
      <c r="I172" s="387" t="s">
        <v>3</v>
      </c>
      <c r="J172" s="383">
        <f>AC144</f>
        <v>0</v>
      </c>
      <c r="K172" s="382">
        <f>AE148</f>
        <v>0</v>
      </c>
      <c r="L172" s="387" t="s">
        <v>3</v>
      </c>
      <c r="M172" s="383">
        <f>AC148</f>
        <v>0</v>
      </c>
      <c r="N172" s="382">
        <f>AE152</f>
        <v>0</v>
      </c>
      <c r="O172" s="387" t="s">
        <v>3</v>
      </c>
      <c r="P172" s="383">
        <f>AC152</f>
        <v>0</v>
      </c>
      <c r="Q172" s="382">
        <f>AE156</f>
        <v>0</v>
      </c>
      <c r="R172" s="460" t="s">
        <v>3</v>
      </c>
      <c r="S172" s="383">
        <f>AC156</f>
        <v>0</v>
      </c>
      <c r="T172" s="382">
        <f>AE160</f>
        <v>0</v>
      </c>
      <c r="U172" s="387" t="s">
        <v>3</v>
      </c>
      <c r="V172" s="383">
        <f>AC160</f>
        <v>0</v>
      </c>
      <c r="W172" s="358">
        <f>AE164</f>
        <v>0</v>
      </c>
      <c r="X172" s="359" t="s">
        <v>3</v>
      </c>
      <c r="Y172" s="360">
        <f>AC164</f>
        <v>0</v>
      </c>
      <c r="Z172" s="382">
        <f>AE168</f>
        <v>0</v>
      </c>
      <c r="AA172" s="359" t="s">
        <v>3</v>
      </c>
      <c r="AB172" s="383">
        <f>AC168</f>
        <v>0</v>
      </c>
      <c r="AC172" s="382"/>
      <c r="AD172" s="387"/>
      <c r="AE172" s="383"/>
      <c r="AF172" s="382"/>
      <c r="AG172" s="387" t="s">
        <v>3</v>
      </c>
      <c r="AH172" s="383"/>
      <c r="AI172" s="382">
        <f>E171+H171+K171+N171+Q171+AF171+T171+W171+Z171+AC171</f>
        <v>0</v>
      </c>
      <c r="AJ172" s="387" t="s">
        <v>3</v>
      </c>
      <c r="AK172" s="383">
        <f>G171+J171+M171+P171+S171+AH171+V171+Y171+AB171+AE171</f>
        <v>0</v>
      </c>
      <c r="AL172" s="382">
        <f>E172+H172+K172+N172+Q172+AF172+T172+W172+Z172+AC172+AF172</f>
        <v>0</v>
      </c>
      <c r="AM172" s="387" t="s">
        <v>3</v>
      </c>
      <c r="AN172" s="383">
        <f>G172+J172+M172+P172+S172+AH172+V172+Y172+AB172+AE172+AH172</f>
        <v>0</v>
      </c>
      <c r="AO172" s="382"/>
      <c r="AP172" s="383"/>
      <c r="AQ172" s="9"/>
      <c r="AR172" s="10"/>
      <c r="AS172" s="382"/>
      <c r="AT172" s="383"/>
      <c r="AU172" s="365"/>
      <c r="AV172" s="382"/>
      <c r="AW172" s="383"/>
      <c r="AY172" s="417"/>
    </row>
    <row r="173" spans="1:51" ht="9" hidden="1" customHeight="1">
      <c r="A173" s="417"/>
      <c r="B173" s="393"/>
      <c r="C173" s="507"/>
      <c r="D173" s="462"/>
      <c r="E173" s="382"/>
      <c r="F173" s="387"/>
      <c r="G173" s="383"/>
      <c r="H173" s="382"/>
      <c r="I173" s="387"/>
      <c r="J173" s="383"/>
      <c r="K173" s="382"/>
      <c r="L173" s="387"/>
      <c r="M173" s="383"/>
      <c r="N173" s="382"/>
      <c r="O173" s="387"/>
      <c r="P173" s="383"/>
      <c r="Q173" s="382"/>
      <c r="R173" s="460"/>
      <c r="S173" s="383"/>
      <c r="T173" s="382"/>
      <c r="U173" s="387"/>
      <c r="V173" s="383"/>
      <c r="W173" s="358"/>
      <c r="X173" s="359"/>
      <c r="Y173" s="360"/>
      <c r="Z173" s="382"/>
      <c r="AA173" s="359"/>
      <c r="AB173" s="383"/>
      <c r="AC173" s="382"/>
      <c r="AD173" s="387"/>
      <c r="AE173" s="383"/>
      <c r="AF173" s="382"/>
      <c r="AG173" s="387"/>
      <c r="AH173" s="383"/>
      <c r="AI173" s="382"/>
      <c r="AJ173" s="387"/>
      <c r="AK173" s="383"/>
      <c r="AL173" s="382"/>
      <c r="AM173" s="387"/>
      <c r="AN173" s="383"/>
      <c r="AO173" s="382"/>
      <c r="AP173" s="383"/>
      <c r="AQ173" s="9"/>
      <c r="AR173" s="10"/>
      <c r="AS173" s="382"/>
      <c r="AT173" s="383"/>
      <c r="AU173" s="365"/>
      <c r="AV173" s="382"/>
      <c r="AW173" s="383"/>
      <c r="AY173" s="417"/>
    </row>
    <row r="174" spans="1:51" ht="9" hidden="1" customHeight="1">
      <c r="A174" s="418"/>
      <c r="B174" s="394"/>
      <c r="C174" s="509"/>
      <c r="D174" s="492"/>
      <c r="E174" s="27"/>
      <c r="F174" s="28"/>
      <c r="G174" s="29"/>
      <c r="H174" s="27"/>
      <c r="I174" s="28"/>
      <c r="J174" s="29"/>
      <c r="K174" s="27"/>
      <c r="L174" s="28"/>
      <c r="M174" s="29"/>
      <c r="N174" s="27"/>
      <c r="O174" s="28"/>
      <c r="P174" s="29"/>
      <c r="Q174" s="27"/>
      <c r="R174" s="128"/>
      <c r="S174" s="29"/>
      <c r="T174" s="27"/>
      <c r="U174" s="28"/>
      <c r="V174" s="29"/>
      <c r="W174" s="30"/>
      <c r="X174" s="31"/>
      <c r="Y174" s="32"/>
      <c r="Z174" s="27"/>
      <c r="AA174" s="31"/>
      <c r="AB174" s="29"/>
      <c r="AC174" s="27"/>
      <c r="AD174" s="28"/>
      <c r="AE174" s="29"/>
      <c r="AF174" s="27"/>
      <c r="AG174" s="28"/>
      <c r="AH174" s="29"/>
      <c r="AI174" s="27"/>
      <c r="AJ174" s="28"/>
      <c r="AK174" s="29"/>
      <c r="AL174" s="366">
        <f>AL172-AN172</f>
        <v>0</v>
      </c>
      <c r="AM174" s="367"/>
      <c r="AN174" s="368"/>
      <c r="AO174" s="384"/>
      <c r="AP174" s="385"/>
      <c r="AQ174" s="9"/>
      <c r="AR174" s="10"/>
      <c r="AS174" s="384"/>
      <c r="AT174" s="385"/>
      <c r="AU174" s="365"/>
      <c r="AV174" s="384"/>
      <c r="AW174" s="385"/>
      <c r="AY174" s="418"/>
    </row>
    <row r="175" spans="1:51" ht="9" hidden="1" customHeight="1">
      <c r="A175" s="416"/>
      <c r="B175" s="392">
        <v>10</v>
      </c>
      <c r="C175" s="508" t="e">
        <f>VLOOKUP(A175,WLIST,3,TRUE)&amp;"　"&amp;VLOOKUP(A175,WLIST,4,TRUE)</f>
        <v>#REF!</v>
      </c>
      <c r="D175" s="458" t="e">
        <f>VLOOKUP(A175,WLIST,5,TRUE)</f>
        <v>#REF!</v>
      </c>
      <c r="E175" s="21">
        <f>IF(E176&gt;G176,1,0)</f>
        <v>0</v>
      </c>
      <c r="F175" s="22"/>
      <c r="G175" s="23">
        <f>IF(G176&gt;E176,1,0)</f>
        <v>0</v>
      </c>
      <c r="H175" s="21">
        <f>IF(H176&gt;J176,1,0)</f>
        <v>0</v>
      </c>
      <c r="I175" s="22"/>
      <c r="J175" s="23">
        <f>IF(J176&gt;H176,1,0)</f>
        <v>0</v>
      </c>
      <c r="K175" s="21">
        <f>IF(K176&gt;M176,1,0)</f>
        <v>0</v>
      </c>
      <c r="L175" s="22"/>
      <c r="M175" s="23">
        <f>IF(M176&gt;K176,1,0)</f>
        <v>0</v>
      </c>
      <c r="N175" s="21">
        <f>IF(N176&gt;P176,1,0)</f>
        <v>0</v>
      </c>
      <c r="O175" s="22"/>
      <c r="P175" s="23">
        <f>IF(P176&gt;N176,1,0)</f>
        <v>0</v>
      </c>
      <c r="Q175" s="21">
        <f>IF(Q176&gt;S176,1,0)</f>
        <v>0</v>
      </c>
      <c r="R175" s="127"/>
      <c r="S175" s="23">
        <f>IF(S176&gt;Q176,1,0)</f>
        <v>0</v>
      </c>
      <c r="T175" s="21">
        <f>IF(T176&gt;V176,1,0)</f>
        <v>0</v>
      </c>
      <c r="U175" s="22"/>
      <c r="V175" s="23">
        <f>IF(V176&gt;T176,1,0)</f>
        <v>0</v>
      </c>
      <c r="W175" s="21">
        <f>IF(W176&gt;Y176,1,0)</f>
        <v>0</v>
      </c>
      <c r="X175" s="22"/>
      <c r="Y175" s="23">
        <f>IF(Y176&gt;W176,1,0)</f>
        <v>0</v>
      </c>
      <c r="Z175" s="21">
        <f>IF(Z176&gt;AB176,1,0)</f>
        <v>0</v>
      </c>
      <c r="AA175" s="22"/>
      <c r="AB175" s="23">
        <f>IF(AB176&gt;Z176,1,0)</f>
        <v>0</v>
      </c>
      <c r="AC175" s="21">
        <f>IF(AC176&gt;AE176,1,0)</f>
        <v>0</v>
      </c>
      <c r="AD175" s="22"/>
      <c r="AE175" s="23">
        <f>IF(AE176&gt;AC176,1,0)</f>
        <v>0</v>
      </c>
      <c r="AF175" s="21">
        <f>IF(AF176&gt;AH176,1,0)</f>
        <v>0</v>
      </c>
      <c r="AG175" s="22"/>
      <c r="AH175" s="23">
        <f>IF(AH176&gt;AF176,1,0)</f>
        <v>0</v>
      </c>
      <c r="AI175" s="21"/>
      <c r="AJ175" s="22"/>
      <c r="AK175" s="23"/>
      <c r="AL175" s="24"/>
      <c r="AM175" s="25"/>
      <c r="AN175" s="26"/>
      <c r="AO175" s="380"/>
      <c r="AP175" s="381"/>
      <c r="AQ175" s="9"/>
      <c r="AR175" s="10"/>
      <c r="AS175" s="380"/>
      <c r="AT175" s="381"/>
      <c r="AU175" s="365"/>
      <c r="AV175" s="380"/>
      <c r="AW175" s="381"/>
      <c r="AY175" s="416"/>
    </row>
    <row r="176" spans="1:51" ht="9" hidden="1" customHeight="1">
      <c r="A176" s="417"/>
      <c r="B176" s="393"/>
      <c r="C176" s="507"/>
      <c r="D176" s="462"/>
      <c r="E176" s="382">
        <f>AH140</f>
        <v>0</v>
      </c>
      <c r="F176" s="387" t="s">
        <v>3</v>
      </c>
      <c r="G176" s="383">
        <f>AF140</f>
        <v>0</v>
      </c>
      <c r="H176" s="382">
        <f>AH144</f>
        <v>0</v>
      </c>
      <c r="I176" s="387" t="s">
        <v>3</v>
      </c>
      <c r="J176" s="383">
        <f>AF144</f>
        <v>0</v>
      </c>
      <c r="K176" s="382">
        <f>AH148</f>
        <v>0</v>
      </c>
      <c r="L176" s="387" t="s">
        <v>3</v>
      </c>
      <c r="M176" s="383">
        <f>AF148</f>
        <v>0</v>
      </c>
      <c r="N176" s="382">
        <f>AH152</f>
        <v>0</v>
      </c>
      <c r="O176" s="387" t="s">
        <v>3</v>
      </c>
      <c r="P176" s="383">
        <f>AF152</f>
        <v>0</v>
      </c>
      <c r="Q176" s="382">
        <f>AH156</f>
        <v>0</v>
      </c>
      <c r="R176" s="460" t="s">
        <v>3</v>
      </c>
      <c r="S176" s="383">
        <f>AF172</f>
        <v>0</v>
      </c>
      <c r="T176" s="382">
        <f>AH160</f>
        <v>0</v>
      </c>
      <c r="U176" s="387" t="s">
        <v>3</v>
      </c>
      <c r="V176" s="383">
        <f>AF160</f>
        <v>0</v>
      </c>
      <c r="W176" s="358">
        <f>AH164</f>
        <v>0</v>
      </c>
      <c r="X176" s="359" t="s">
        <v>3</v>
      </c>
      <c r="Y176" s="360">
        <f>AF164</f>
        <v>0</v>
      </c>
      <c r="Z176" s="382">
        <f>AH168</f>
        <v>0</v>
      </c>
      <c r="AA176" s="359" t="s">
        <v>3</v>
      </c>
      <c r="AB176" s="383">
        <f>AF168</f>
        <v>0</v>
      </c>
      <c r="AC176" s="382">
        <f>AH172</f>
        <v>0</v>
      </c>
      <c r="AD176" s="387" t="s">
        <v>3</v>
      </c>
      <c r="AE176" s="383">
        <f>AF172</f>
        <v>0</v>
      </c>
      <c r="AF176" s="382"/>
      <c r="AG176" s="387"/>
      <c r="AH176" s="383"/>
      <c r="AI176" s="382">
        <f>E175+H175+K175+N175+Q175+AF175+T175+W175+Z175+AC175</f>
        <v>0</v>
      </c>
      <c r="AJ176" s="387" t="s">
        <v>3</v>
      </c>
      <c r="AK176" s="383">
        <f>G175+J175+M175+P175+S175+AH175+V175+Y175+AB175+AE175</f>
        <v>0</v>
      </c>
      <c r="AL176" s="382">
        <f>E176+H176+K176+N176+Q176+AF176+T176+W176+Z176+AC176+AF176</f>
        <v>0</v>
      </c>
      <c r="AM176" s="387" t="s">
        <v>3</v>
      </c>
      <c r="AN176" s="383">
        <f>G176+J176+M176+P176+S176+AH176+V176+Y176+AB176+AE176+AH176</f>
        <v>0</v>
      </c>
      <c r="AO176" s="382"/>
      <c r="AP176" s="383"/>
      <c r="AQ176" s="9"/>
      <c r="AR176" s="10"/>
      <c r="AS176" s="382"/>
      <c r="AT176" s="383"/>
      <c r="AU176" s="365"/>
      <c r="AV176" s="382"/>
      <c r="AW176" s="383"/>
      <c r="AY176" s="417"/>
    </row>
    <row r="177" spans="1:51" ht="9" hidden="1" customHeight="1">
      <c r="A177" s="417"/>
      <c r="B177" s="393"/>
      <c r="C177" s="507"/>
      <c r="D177" s="462"/>
      <c r="E177" s="382"/>
      <c r="F177" s="387"/>
      <c r="G177" s="383"/>
      <c r="H177" s="382"/>
      <c r="I177" s="387"/>
      <c r="J177" s="383"/>
      <c r="K177" s="382"/>
      <c r="L177" s="387"/>
      <c r="M177" s="383"/>
      <c r="N177" s="382"/>
      <c r="O177" s="387"/>
      <c r="P177" s="383"/>
      <c r="Q177" s="382"/>
      <c r="R177" s="460"/>
      <c r="S177" s="383"/>
      <c r="T177" s="382"/>
      <c r="U177" s="387"/>
      <c r="V177" s="383"/>
      <c r="W177" s="358"/>
      <c r="X177" s="359"/>
      <c r="Y177" s="360"/>
      <c r="Z177" s="382"/>
      <c r="AA177" s="359"/>
      <c r="AB177" s="383"/>
      <c r="AC177" s="382"/>
      <c r="AD177" s="387"/>
      <c r="AE177" s="383"/>
      <c r="AF177" s="382"/>
      <c r="AG177" s="387"/>
      <c r="AH177" s="383"/>
      <c r="AI177" s="382"/>
      <c r="AJ177" s="387"/>
      <c r="AK177" s="383"/>
      <c r="AL177" s="382"/>
      <c r="AM177" s="387"/>
      <c r="AN177" s="383"/>
      <c r="AO177" s="382"/>
      <c r="AP177" s="383"/>
      <c r="AQ177" s="9"/>
      <c r="AR177" s="10"/>
      <c r="AS177" s="382"/>
      <c r="AT177" s="383"/>
      <c r="AU177" s="365"/>
      <c r="AV177" s="382"/>
      <c r="AW177" s="383"/>
      <c r="AY177" s="417"/>
    </row>
    <row r="178" spans="1:51" ht="9" hidden="1" customHeight="1">
      <c r="A178" s="418"/>
      <c r="B178" s="394"/>
      <c r="C178" s="509"/>
      <c r="D178" s="492"/>
      <c r="E178" s="27"/>
      <c r="F178" s="28"/>
      <c r="G178" s="29"/>
      <c r="H178" s="27"/>
      <c r="I178" s="28"/>
      <c r="J178" s="29"/>
      <c r="K178" s="27"/>
      <c r="L178" s="28"/>
      <c r="M178" s="29"/>
      <c r="N178" s="27"/>
      <c r="O178" s="28"/>
      <c r="P178" s="29"/>
      <c r="Q178" s="27"/>
      <c r="R178" s="128"/>
      <c r="S178" s="29"/>
      <c r="T178" s="27"/>
      <c r="U178" s="28"/>
      <c r="V178" s="29"/>
      <c r="W178" s="30"/>
      <c r="X178" s="31"/>
      <c r="Y178" s="32"/>
      <c r="Z178" s="27"/>
      <c r="AA178" s="31"/>
      <c r="AB178" s="29"/>
      <c r="AC178" s="27"/>
      <c r="AD178" s="28"/>
      <c r="AE178" s="29"/>
      <c r="AF178" s="27"/>
      <c r="AG178" s="28"/>
      <c r="AH178" s="29"/>
      <c r="AI178" s="27"/>
      <c r="AJ178" s="28"/>
      <c r="AK178" s="29"/>
      <c r="AL178" s="366">
        <f>AL176-AN176</f>
        <v>0</v>
      </c>
      <c r="AM178" s="367"/>
      <c r="AN178" s="368"/>
      <c r="AO178" s="384"/>
      <c r="AP178" s="385"/>
      <c r="AQ178" s="9"/>
      <c r="AR178" s="10"/>
      <c r="AS178" s="384"/>
      <c r="AT178" s="385"/>
      <c r="AU178" s="365"/>
      <c r="AV178" s="384"/>
      <c r="AW178" s="385"/>
      <c r="AY178" s="418"/>
    </row>
    <row r="179" spans="1:51" ht="9" customHeight="1">
      <c r="A179" s="33"/>
      <c r="B179" s="1"/>
      <c r="C179" s="114"/>
      <c r="D179" s="114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23"/>
      <c r="S179" s="16"/>
      <c r="T179" s="16"/>
      <c r="U179" s="16"/>
      <c r="V179" s="16"/>
      <c r="W179" s="14"/>
      <c r="X179" s="14"/>
      <c r="Y179" s="14"/>
      <c r="Z179" s="16"/>
      <c r="AA179" s="14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34"/>
      <c r="AM179" s="34"/>
      <c r="AN179" s="34"/>
      <c r="AO179" s="16"/>
      <c r="AP179" s="16"/>
      <c r="AQ179" s="10"/>
      <c r="AR179" s="10"/>
      <c r="AS179" s="16"/>
      <c r="AT179" s="16"/>
      <c r="AU179" s="10"/>
      <c r="AV179" s="16"/>
      <c r="AW179" s="16"/>
      <c r="AY179" s="33"/>
    </row>
    <row r="180" spans="1:51" ht="13.5">
      <c r="B180" t="s">
        <v>87</v>
      </c>
    </row>
    <row r="181" spans="1:51" ht="5.25" customHeight="1"/>
    <row r="182" spans="1:51" s="4" customFormat="1" ht="15" customHeight="1">
      <c r="B182" s="3" t="s">
        <v>18</v>
      </c>
      <c r="C182" s="2" t="s">
        <v>13</v>
      </c>
      <c r="D182" s="13" t="s">
        <v>10</v>
      </c>
      <c r="E182" s="407">
        <v>1</v>
      </c>
      <c r="F182" s="408"/>
      <c r="G182" s="409"/>
      <c r="H182" s="407">
        <v>2</v>
      </c>
      <c r="I182" s="408"/>
      <c r="J182" s="409"/>
      <c r="K182" s="407">
        <v>3</v>
      </c>
      <c r="L182" s="408"/>
      <c r="M182" s="409"/>
      <c r="N182" s="407">
        <v>4</v>
      </c>
      <c r="O182" s="408"/>
      <c r="P182" s="409"/>
      <c r="Q182" s="407">
        <v>5</v>
      </c>
      <c r="R182" s="408"/>
      <c r="S182" s="409"/>
      <c r="T182" s="407">
        <v>6</v>
      </c>
      <c r="U182" s="408"/>
      <c r="V182" s="409"/>
      <c r="W182" s="413">
        <v>7</v>
      </c>
      <c r="X182" s="414"/>
      <c r="Y182" s="415"/>
      <c r="Z182" s="413">
        <v>8</v>
      </c>
      <c r="AA182" s="414"/>
      <c r="AB182" s="415"/>
      <c r="AC182" s="407">
        <v>9</v>
      </c>
      <c r="AD182" s="408"/>
      <c r="AE182" s="409"/>
      <c r="AF182" s="407">
        <v>10</v>
      </c>
      <c r="AG182" s="408"/>
      <c r="AH182" s="409"/>
      <c r="AI182" s="407" t="s">
        <v>11</v>
      </c>
      <c r="AJ182" s="408"/>
      <c r="AK182" s="409"/>
      <c r="AL182" s="410" t="s">
        <v>14</v>
      </c>
      <c r="AM182" s="411"/>
      <c r="AN182" s="412"/>
      <c r="AO182" s="407" t="s">
        <v>12</v>
      </c>
      <c r="AP182" s="409"/>
      <c r="AQ182" s="11"/>
      <c r="AR182" s="12"/>
    </row>
    <row r="183" spans="1:51" ht="9" customHeight="1">
      <c r="A183" s="416" t="e">
        <f>VLOOKUP(AY183,onna,2)</f>
        <v>#REF!</v>
      </c>
      <c r="B183" s="392">
        <v>1</v>
      </c>
      <c r="C183" s="508" t="e">
        <f>VLOOKUP(A183,WLIST,2,TRUE)&amp;"　"&amp;VLOOKUP(A183,WLIST,3,TRUE)</f>
        <v>#REF!</v>
      </c>
      <c r="D183" s="458" t="e">
        <f>VLOOKUP(A183,WLIST,4,TRUE)</f>
        <v>#REF!</v>
      </c>
      <c r="E183" s="21">
        <f>IF(E184&gt;G184,1,0)</f>
        <v>0</v>
      </c>
      <c r="F183" s="22"/>
      <c r="G183" s="23">
        <f>IF(G184&gt;E184,1,0)</f>
        <v>0</v>
      </c>
      <c r="H183" s="21">
        <f>IF(H184&gt;J184,1,0)</f>
        <v>0</v>
      </c>
      <c r="I183" s="22"/>
      <c r="J183" s="23">
        <f>IF(J184&gt;H184,1,0)</f>
        <v>0</v>
      </c>
      <c r="K183" s="21">
        <f>IF(K184&gt;M184,1,0)</f>
        <v>0</v>
      </c>
      <c r="L183" s="22"/>
      <c r="M183" s="23">
        <f>IF(M184&gt;K184,1,0)</f>
        <v>0</v>
      </c>
      <c r="N183" s="21">
        <f>IF(N184&gt;P184,1,0)</f>
        <v>0</v>
      </c>
      <c r="O183" s="22"/>
      <c r="P183" s="23">
        <f>IF(P184&gt;N184,1,0)</f>
        <v>0</v>
      </c>
      <c r="Q183" s="21">
        <f>IF(Q184&gt;S184,1,0)</f>
        <v>0</v>
      </c>
      <c r="R183" s="127"/>
      <c r="S183" s="23">
        <f>IF(S184&gt;Q184,1,0)</f>
        <v>0</v>
      </c>
      <c r="T183" s="21">
        <f>IF(T184&gt;V184,1,0)</f>
        <v>0</v>
      </c>
      <c r="U183" s="22"/>
      <c r="V183" s="23">
        <f>IF(V184&gt;T184,1,0)</f>
        <v>0</v>
      </c>
      <c r="W183" s="21">
        <f>IF(W184&gt;Y184,1,0)</f>
        <v>0</v>
      </c>
      <c r="X183" s="22"/>
      <c r="Y183" s="23">
        <f>IF(Y184&gt;W184,1,0)</f>
        <v>0</v>
      </c>
      <c r="Z183" s="21">
        <f>IF(Z184&gt;AB184,1,0)</f>
        <v>0</v>
      </c>
      <c r="AA183" s="22"/>
      <c r="AB183" s="23">
        <f>IF(AB184&gt;Z184,1,0)</f>
        <v>0</v>
      </c>
      <c r="AC183" s="21">
        <f>IF(AC184&gt;AE184,1,0)</f>
        <v>0</v>
      </c>
      <c r="AD183" s="22"/>
      <c r="AE183" s="23">
        <f>IF(AE184&gt;AC184,1,0)</f>
        <v>0</v>
      </c>
      <c r="AF183" s="21">
        <f>IF(AF184&gt;AH184,1,0)</f>
        <v>0</v>
      </c>
      <c r="AG183" s="22"/>
      <c r="AH183" s="23">
        <f>IF(AH184&gt;AF184,1,0)</f>
        <v>0</v>
      </c>
      <c r="AI183" s="21"/>
      <c r="AJ183" s="22"/>
      <c r="AK183" s="23"/>
      <c r="AL183" s="24"/>
      <c r="AM183" s="25"/>
      <c r="AN183" s="26"/>
      <c r="AO183" s="376" t="e">
        <f>RANK(AV183,AV$51:AW$90)</f>
        <v>#DIV/0!</v>
      </c>
      <c r="AP183" s="377"/>
      <c r="AQ183" s="9"/>
      <c r="AR183" s="10"/>
      <c r="AS183" s="380" t="e">
        <f>AI184/(AI184+AK184)</f>
        <v>#DIV/0!</v>
      </c>
      <c r="AT183" s="381"/>
      <c r="AU183" s="365"/>
      <c r="AV183" s="380" t="e">
        <f>AS183+AU183</f>
        <v>#DIV/0!</v>
      </c>
      <c r="AW183" s="381"/>
      <c r="AY183" s="365">
        <f>AY141+1</f>
        <v>17</v>
      </c>
    </row>
    <row r="184" spans="1:51" ht="9" customHeight="1">
      <c r="A184" s="417"/>
      <c r="B184" s="393"/>
      <c r="C184" s="512"/>
      <c r="D184" s="459"/>
      <c r="E184" s="382"/>
      <c r="F184" s="387"/>
      <c r="G184" s="383"/>
      <c r="H184" s="382"/>
      <c r="I184" s="387" t="s">
        <v>3</v>
      </c>
      <c r="J184" s="383"/>
      <c r="K184" s="382"/>
      <c r="L184" s="387" t="s">
        <v>3</v>
      </c>
      <c r="M184" s="383"/>
      <c r="N184" s="382"/>
      <c r="O184" s="387" t="s">
        <v>3</v>
      </c>
      <c r="P184" s="383"/>
      <c r="Q184" s="358"/>
      <c r="R184" s="460" t="s">
        <v>3</v>
      </c>
      <c r="S184" s="360"/>
      <c r="T184" s="382"/>
      <c r="U184" s="387" t="s">
        <v>3</v>
      </c>
      <c r="V184" s="383"/>
      <c r="W184" s="358"/>
      <c r="X184" s="359" t="s">
        <v>3</v>
      </c>
      <c r="Y184" s="360"/>
      <c r="Z184" s="382"/>
      <c r="AA184" s="359" t="s">
        <v>3</v>
      </c>
      <c r="AB184" s="383"/>
      <c r="AC184" s="382"/>
      <c r="AD184" s="387" t="s">
        <v>3</v>
      </c>
      <c r="AE184" s="383"/>
      <c r="AF184" s="382"/>
      <c r="AG184" s="387" t="s">
        <v>3</v>
      </c>
      <c r="AH184" s="383"/>
      <c r="AI184" s="382">
        <f>E183+H183+K183+N183+Q183+AF183+T183+W183+Z183+AC183</f>
        <v>0</v>
      </c>
      <c r="AJ184" s="387" t="s">
        <v>3</v>
      </c>
      <c r="AK184" s="383">
        <f>G183+J183+M183+P183+S183+AH183+V183+Y183+AB183+AE183</f>
        <v>0</v>
      </c>
      <c r="AL184" s="382">
        <f>E184+H184+K184+N184+Q184+AF184+T184+W184+Z184+AC184+AF184</f>
        <v>0</v>
      </c>
      <c r="AM184" s="387" t="s">
        <v>3</v>
      </c>
      <c r="AN184" s="383">
        <f>G184+J184+M184+P184+S184+AH184+V184+Y184+AB184+AE184+AH184</f>
        <v>0</v>
      </c>
      <c r="AO184" s="358"/>
      <c r="AP184" s="360"/>
      <c r="AQ184" s="9"/>
      <c r="AR184" s="10"/>
      <c r="AS184" s="382"/>
      <c r="AT184" s="383"/>
      <c r="AU184" s="365"/>
      <c r="AV184" s="382"/>
      <c r="AW184" s="383"/>
      <c r="AY184" s="365"/>
    </row>
    <row r="185" spans="1:51" ht="9" customHeight="1">
      <c r="A185" s="416" t="e">
        <f>VLOOKUP(AY185,onna,2)</f>
        <v>#REF!</v>
      </c>
      <c r="B185" s="393"/>
      <c r="C185" s="507" t="e">
        <f>VLOOKUP(A185,WLIST,2,TRUE)&amp;"　"&amp;VLOOKUP(A185,WLIST,3,TRUE)</f>
        <v>#REF!</v>
      </c>
      <c r="D185" s="462" t="e">
        <f>VLOOKUP(A185,WLIST,4,TRUE)</f>
        <v>#REF!</v>
      </c>
      <c r="E185" s="382"/>
      <c r="F185" s="387"/>
      <c r="G185" s="383"/>
      <c r="H185" s="382"/>
      <c r="I185" s="387"/>
      <c r="J185" s="383"/>
      <c r="K185" s="382"/>
      <c r="L185" s="387"/>
      <c r="M185" s="383"/>
      <c r="N185" s="382"/>
      <c r="O185" s="387"/>
      <c r="P185" s="383"/>
      <c r="Q185" s="358"/>
      <c r="R185" s="460"/>
      <c r="S185" s="360"/>
      <c r="T185" s="382"/>
      <c r="U185" s="387"/>
      <c r="V185" s="383"/>
      <c r="W185" s="358"/>
      <c r="X185" s="359"/>
      <c r="Y185" s="360"/>
      <c r="Z185" s="382"/>
      <c r="AA185" s="359"/>
      <c r="AB185" s="383"/>
      <c r="AC185" s="382"/>
      <c r="AD185" s="387"/>
      <c r="AE185" s="383"/>
      <c r="AF185" s="382"/>
      <c r="AG185" s="387"/>
      <c r="AH185" s="383"/>
      <c r="AI185" s="382"/>
      <c r="AJ185" s="387"/>
      <c r="AK185" s="383"/>
      <c r="AL185" s="382"/>
      <c r="AM185" s="387"/>
      <c r="AN185" s="383"/>
      <c r="AO185" s="358"/>
      <c r="AP185" s="360"/>
      <c r="AQ185" s="9"/>
      <c r="AR185" s="10"/>
      <c r="AS185" s="382"/>
      <c r="AT185" s="383"/>
      <c r="AU185" s="365"/>
      <c r="AV185" s="382"/>
      <c r="AW185" s="383"/>
      <c r="AY185" s="365">
        <f>AY183+1</f>
        <v>18</v>
      </c>
    </row>
    <row r="186" spans="1:51" ht="9" customHeight="1">
      <c r="A186" s="417"/>
      <c r="B186" s="394"/>
      <c r="C186" s="507"/>
      <c r="D186" s="462"/>
      <c r="E186" s="27"/>
      <c r="F186" s="28"/>
      <c r="G186" s="29"/>
      <c r="H186" s="27"/>
      <c r="I186" s="28"/>
      <c r="J186" s="29"/>
      <c r="K186" s="27"/>
      <c r="L186" s="28"/>
      <c r="M186" s="29"/>
      <c r="N186" s="27"/>
      <c r="O186" s="28"/>
      <c r="P186" s="29"/>
      <c r="Q186" s="30"/>
      <c r="R186" s="128"/>
      <c r="S186" s="32"/>
      <c r="T186" s="27"/>
      <c r="U186" s="28"/>
      <c r="V186" s="29"/>
      <c r="W186" s="30"/>
      <c r="X186" s="31"/>
      <c r="Y186" s="32"/>
      <c r="Z186" s="27"/>
      <c r="AA186" s="31"/>
      <c r="AB186" s="29"/>
      <c r="AC186" s="27"/>
      <c r="AD186" s="28"/>
      <c r="AE186" s="29"/>
      <c r="AF186" s="27"/>
      <c r="AG186" s="28"/>
      <c r="AH186" s="29"/>
      <c r="AI186" s="27"/>
      <c r="AJ186" s="28"/>
      <c r="AK186" s="29"/>
      <c r="AL186" s="366">
        <f>AL184-AN184</f>
        <v>0</v>
      </c>
      <c r="AM186" s="367"/>
      <c r="AN186" s="368"/>
      <c r="AO186" s="378"/>
      <c r="AP186" s="379"/>
      <c r="AQ186" s="9"/>
      <c r="AR186" s="10"/>
      <c r="AS186" s="384"/>
      <c r="AT186" s="385"/>
      <c r="AU186" s="365"/>
      <c r="AV186" s="384"/>
      <c r="AW186" s="385"/>
      <c r="AY186" s="365"/>
    </row>
    <row r="187" spans="1:51" ht="9" customHeight="1">
      <c r="A187" s="416">
        <v>16</v>
      </c>
      <c r="B187" s="392">
        <v>2</v>
      </c>
      <c r="C187" s="508" t="e">
        <f>VLOOKUP(A187,WLIST,2,TRUE)&amp;"　"&amp;VLOOKUP(A187,WLIST,3,TRUE)</f>
        <v>#REF!</v>
      </c>
      <c r="D187" s="458" t="e">
        <f>VLOOKUP(A187,WLIST,4,TRUE)</f>
        <v>#REF!</v>
      </c>
      <c r="E187" s="21">
        <f>IF(E188&gt;G188,1,0)</f>
        <v>0</v>
      </c>
      <c r="F187" s="22"/>
      <c r="G187" s="23">
        <f>IF(G188&gt;E188,1,0)</f>
        <v>0</v>
      </c>
      <c r="H187" s="21">
        <f>IF(H188&gt;J188,1,0)</f>
        <v>0</v>
      </c>
      <c r="I187" s="22"/>
      <c r="J187" s="23">
        <f>IF(J188&gt;H188,1,0)</f>
        <v>0</v>
      </c>
      <c r="K187" s="21">
        <f>IF(K188&gt;M188,1,0)</f>
        <v>0</v>
      </c>
      <c r="L187" s="22"/>
      <c r="M187" s="23">
        <f>IF(M188&gt;K188,1,0)</f>
        <v>0</v>
      </c>
      <c r="N187" s="21">
        <f>IF(N188&gt;P188,1,0)</f>
        <v>0</v>
      </c>
      <c r="O187" s="22"/>
      <c r="P187" s="23">
        <f>IF(P188&gt;N188,1,0)</f>
        <v>0</v>
      </c>
      <c r="Q187" s="21">
        <f>IF(Q188&gt;S188,1,0)</f>
        <v>0</v>
      </c>
      <c r="R187" s="127"/>
      <c r="S187" s="23">
        <f>IF(S188&gt;Q188,1,0)</f>
        <v>0</v>
      </c>
      <c r="T187" s="21">
        <f>IF(T188&gt;V188,1,0)</f>
        <v>0</v>
      </c>
      <c r="U187" s="22"/>
      <c r="V187" s="23">
        <f>IF(V188&gt;T188,1,0)</f>
        <v>0</v>
      </c>
      <c r="W187" s="21">
        <f>IF(W188&gt;Y188,1,0)</f>
        <v>0</v>
      </c>
      <c r="X187" s="22"/>
      <c r="Y187" s="23">
        <f>IF(Y188&gt;W188,1,0)</f>
        <v>0</v>
      </c>
      <c r="Z187" s="21">
        <f>IF(Z188&gt;AB188,1,0)</f>
        <v>0</v>
      </c>
      <c r="AA187" s="22"/>
      <c r="AB187" s="23">
        <f>IF(AB188&gt;Z188,1,0)</f>
        <v>0</v>
      </c>
      <c r="AC187" s="21">
        <f>IF(AC188&gt;AE188,1,0)</f>
        <v>0</v>
      </c>
      <c r="AD187" s="22"/>
      <c r="AE187" s="23">
        <f>IF(AE188&gt;AC188,1,0)</f>
        <v>0</v>
      </c>
      <c r="AF187" s="21">
        <f>IF(AF188&gt;AH188,1,0)</f>
        <v>0</v>
      </c>
      <c r="AG187" s="22"/>
      <c r="AH187" s="23">
        <f>IF(AH188&gt;AF188,1,0)</f>
        <v>0</v>
      </c>
      <c r="AI187" s="21"/>
      <c r="AJ187" s="22"/>
      <c r="AK187" s="23"/>
      <c r="AL187" s="24"/>
      <c r="AM187" s="25"/>
      <c r="AN187" s="26"/>
      <c r="AO187" s="376" t="e">
        <f>RANK(AV187,AV$51:AW$90)</f>
        <v>#DIV/0!</v>
      </c>
      <c r="AP187" s="377"/>
      <c r="AQ187" s="9"/>
      <c r="AR187" s="10"/>
      <c r="AS187" s="380" t="e">
        <f>AI188/(AI188+AK188)</f>
        <v>#DIV/0!</v>
      </c>
      <c r="AT187" s="381"/>
      <c r="AU187" s="365"/>
      <c r="AV187" s="380" t="e">
        <f>AS187+AU187</f>
        <v>#DIV/0!</v>
      </c>
      <c r="AW187" s="381"/>
      <c r="AY187" s="504">
        <f>AY233+1</f>
        <v>23</v>
      </c>
    </row>
    <row r="188" spans="1:51" ht="9" customHeight="1">
      <c r="A188" s="417"/>
      <c r="B188" s="393"/>
      <c r="C188" s="512"/>
      <c r="D188" s="459"/>
      <c r="E188" s="382">
        <f>J184</f>
        <v>0</v>
      </c>
      <c r="F188" s="387" t="s">
        <v>3</v>
      </c>
      <c r="G188" s="383">
        <f>H184</f>
        <v>0</v>
      </c>
      <c r="H188" s="382"/>
      <c r="I188" s="387"/>
      <c r="J188" s="383"/>
      <c r="K188" s="382"/>
      <c r="L188" s="387" t="s">
        <v>3</v>
      </c>
      <c r="M188" s="383"/>
      <c r="N188" s="382"/>
      <c r="O188" s="387" t="s">
        <v>3</v>
      </c>
      <c r="P188" s="383"/>
      <c r="Q188" s="358"/>
      <c r="R188" s="460" t="s">
        <v>3</v>
      </c>
      <c r="S188" s="360"/>
      <c r="T188" s="382"/>
      <c r="U188" s="387" t="s">
        <v>3</v>
      </c>
      <c r="V188" s="383"/>
      <c r="W188" s="358"/>
      <c r="X188" s="359" t="s">
        <v>3</v>
      </c>
      <c r="Y188" s="360"/>
      <c r="Z188" s="382"/>
      <c r="AA188" s="359" t="s">
        <v>3</v>
      </c>
      <c r="AB188" s="383"/>
      <c r="AC188" s="382"/>
      <c r="AD188" s="387" t="s">
        <v>3</v>
      </c>
      <c r="AE188" s="383"/>
      <c r="AF188" s="382"/>
      <c r="AG188" s="387" t="s">
        <v>3</v>
      </c>
      <c r="AH188" s="383"/>
      <c r="AI188" s="382">
        <f>E187+H187+K187+N187+Q187+AF187+T187+W187+Z187+AC187</f>
        <v>0</v>
      </c>
      <c r="AJ188" s="387" t="s">
        <v>3</v>
      </c>
      <c r="AK188" s="383">
        <f>G187+J187+M187+P187+S187+AH187+V187+Y187+AB187+AE187</f>
        <v>0</v>
      </c>
      <c r="AL188" s="382">
        <f>E188+H188+K188+N188+Q188+AF188+T188+W188+Z188+AC188+AF188</f>
        <v>0</v>
      </c>
      <c r="AM188" s="387" t="s">
        <v>3</v>
      </c>
      <c r="AN188" s="383">
        <f>G188+J188+M188+P188+S188+AH188+V188+Y188+AB188+AE188+AH188</f>
        <v>0</v>
      </c>
      <c r="AO188" s="358"/>
      <c r="AP188" s="360"/>
      <c r="AQ188" s="9"/>
      <c r="AR188" s="10"/>
      <c r="AS188" s="382"/>
      <c r="AT188" s="383"/>
      <c r="AU188" s="365"/>
      <c r="AV188" s="382"/>
      <c r="AW188" s="383"/>
      <c r="AY188" s="365"/>
    </row>
    <row r="189" spans="1:51" ht="9" customHeight="1">
      <c r="A189" s="416">
        <v>61</v>
      </c>
      <c r="B189" s="393"/>
      <c r="C189" s="507" t="e">
        <f>VLOOKUP(A189,WLIST,2,TRUE)&amp;"　"&amp;VLOOKUP(A189,WLIST,3,TRUE)</f>
        <v>#REF!</v>
      </c>
      <c r="D189" s="462" t="e">
        <f>VLOOKUP(A189,WLIST,4,TRUE)</f>
        <v>#REF!</v>
      </c>
      <c r="E189" s="382"/>
      <c r="F189" s="387"/>
      <c r="G189" s="383"/>
      <c r="H189" s="382"/>
      <c r="I189" s="387"/>
      <c r="J189" s="383"/>
      <c r="K189" s="382"/>
      <c r="L189" s="387"/>
      <c r="M189" s="383"/>
      <c r="N189" s="382"/>
      <c r="O189" s="387"/>
      <c r="P189" s="383"/>
      <c r="Q189" s="358"/>
      <c r="R189" s="460"/>
      <c r="S189" s="360"/>
      <c r="T189" s="382"/>
      <c r="U189" s="387"/>
      <c r="V189" s="383"/>
      <c r="W189" s="358"/>
      <c r="X189" s="359"/>
      <c r="Y189" s="360"/>
      <c r="Z189" s="382"/>
      <c r="AA189" s="359"/>
      <c r="AB189" s="383"/>
      <c r="AC189" s="382"/>
      <c r="AD189" s="387"/>
      <c r="AE189" s="383"/>
      <c r="AF189" s="382"/>
      <c r="AG189" s="387"/>
      <c r="AH189" s="383"/>
      <c r="AI189" s="382"/>
      <c r="AJ189" s="387"/>
      <c r="AK189" s="383"/>
      <c r="AL189" s="382"/>
      <c r="AM189" s="387"/>
      <c r="AN189" s="383"/>
      <c r="AO189" s="358"/>
      <c r="AP189" s="360"/>
      <c r="AQ189" s="9"/>
      <c r="AR189" s="10"/>
      <c r="AS189" s="382"/>
      <c r="AT189" s="383"/>
      <c r="AU189" s="365"/>
      <c r="AV189" s="382"/>
      <c r="AW189" s="383"/>
      <c r="AY189" s="365">
        <f>AY187+1</f>
        <v>24</v>
      </c>
    </row>
    <row r="190" spans="1:51" ht="9" customHeight="1">
      <c r="A190" s="417"/>
      <c r="B190" s="394"/>
      <c r="C190" s="507"/>
      <c r="D190" s="462"/>
      <c r="E190" s="27"/>
      <c r="F190" s="28"/>
      <c r="G190" s="29"/>
      <c r="H190" s="27"/>
      <c r="I190" s="28"/>
      <c r="J190" s="29"/>
      <c r="K190" s="27"/>
      <c r="L190" s="28"/>
      <c r="M190" s="29"/>
      <c r="N190" s="27"/>
      <c r="O190" s="28"/>
      <c r="P190" s="29"/>
      <c r="Q190" s="30"/>
      <c r="R190" s="128"/>
      <c r="S190" s="32"/>
      <c r="T190" s="27"/>
      <c r="U190" s="28"/>
      <c r="V190" s="29"/>
      <c r="W190" s="30"/>
      <c r="X190" s="31"/>
      <c r="Y190" s="32"/>
      <c r="Z190" s="27"/>
      <c r="AA190" s="31"/>
      <c r="AB190" s="29"/>
      <c r="AC190" s="27"/>
      <c r="AD190" s="28"/>
      <c r="AE190" s="29"/>
      <c r="AF190" s="27"/>
      <c r="AG190" s="28"/>
      <c r="AH190" s="29"/>
      <c r="AI190" s="27"/>
      <c r="AJ190" s="28"/>
      <c r="AK190" s="29"/>
      <c r="AL190" s="366">
        <f>AL188-AN188</f>
        <v>0</v>
      </c>
      <c r="AM190" s="367"/>
      <c r="AN190" s="368"/>
      <c r="AO190" s="378"/>
      <c r="AP190" s="379"/>
      <c r="AQ190" s="9"/>
      <c r="AR190" s="10"/>
      <c r="AS190" s="384"/>
      <c r="AT190" s="385"/>
      <c r="AU190" s="365"/>
      <c r="AV190" s="384"/>
      <c r="AW190" s="385"/>
      <c r="AY190" s="365"/>
    </row>
    <row r="191" spans="1:51" ht="9" customHeight="1">
      <c r="A191" s="416" t="e">
        <f>VLOOKUP(AY191,onna,2)</f>
        <v>#REF!</v>
      </c>
      <c r="B191" s="392">
        <v>3</v>
      </c>
      <c r="C191" s="508" t="e">
        <f>VLOOKUP(A191,WLIST,2,TRUE)&amp;"　"&amp;VLOOKUP(A191,WLIST,3,TRUE)</f>
        <v>#REF!</v>
      </c>
      <c r="D191" s="458" t="e">
        <f>VLOOKUP(A191,WLIST,4,TRUE)</f>
        <v>#REF!</v>
      </c>
      <c r="E191" s="21">
        <f>IF(E192&gt;G192,1,0)</f>
        <v>0</v>
      </c>
      <c r="F191" s="22"/>
      <c r="G191" s="23">
        <f>IF(G192&gt;E192,1,0)</f>
        <v>0</v>
      </c>
      <c r="H191" s="21">
        <f>IF(H192&gt;J192,1,0)</f>
        <v>0</v>
      </c>
      <c r="I191" s="22"/>
      <c r="J191" s="23">
        <f>IF(J192&gt;H192,1,0)</f>
        <v>0</v>
      </c>
      <c r="K191" s="21">
        <f>IF(K192&gt;M192,1,0)</f>
        <v>0</v>
      </c>
      <c r="L191" s="22"/>
      <c r="M191" s="23">
        <f>IF(M192&gt;K192,1,0)</f>
        <v>0</v>
      </c>
      <c r="N191" s="21">
        <f>IF(N192&gt;P192,1,0)</f>
        <v>0</v>
      </c>
      <c r="O191" s="22"/>
      <c r="P191" s="23">
        <f>IF(P192&gt;N192,1,0)</f>
        <v>0</v>
      </c>
      <c r="Q191" s="21">
        <f>IF(Q192&gt;S192,1,0)</f>
        <v>0</v>
      </c>
      <c r="R191" s="127"/>
      <c r="S191" s="23">
        <f>IF(S192&gt;Q192,1,0)</f>
        <v>0</v>
      </c>
      <c r="T191" s="21">
        <f>IF(T192&gt;V192,1,0)</f>
        <v>0</v>
      </c>
      <c r="U191" s="22"/>
      <c r="V191" s="23">
        <f>IF(V192&gt;T192,1,0)</f>
        <v>0</v>
      </c>
      <c r="W191" s="21">
        <f>IF(W192&gt;Y192,1,0)</f>
        <v>0</v>
      </c>
      <c r="X191" s="22"/>
      <c r="Y191" s="23">
        <f>IF(Y192&gt;W192,1,0)</f>
        <v>0</v>
      </c>
      <c r="Z191" s="21">
        <f>IF(Z192&gt;AB192,1,0)</f>
        <v>0</v>
      </c>
      <c r="AA191" s="22"/>
      <c r="AB191" s="23">
        <f>IF(AB192&gt;Z192,1,0)</f>
        <v>0</v>
      </c>
      <c r="AC191" s="21">
        <f>IF(AC192&gt;AE192,1,0)</f>
        <v>0</v>
      </c>
      <c r="AD191" s="22"/>
      <c r="AE191" s="23">
        <f>IF(AE192&gt;AC192,1,0)</f>
        <v>0</v>
      </c>
      <c r="AF191" s="21">
        <f>IF(AF192&gt;AH192,1,0)</f>
        <v>0</v>
      </c>
      <c r="AG191" s="22"/>
      <c r="AH191" s="23">
        <f>IF(AH192&gt;AF192,1,0)</f>
        <v>0</v>
      </c>
      <c r="AI191" s="21"/>
      <c r="AJ191" s="22"/>
      <c r="AK191" s="23"/>
      <c r="AL191" s="24"/>
      <c r="AM191" s="25"/>
      <c r="AN191" s="26"/>
      <c r="AO191" s="376" t="e">
        <f>RANK(AV191,AV$51:AW$90)</f>
        <v>#DIV/0!</v>
      </c>
      <c r="AP191" s="377"/>
      <c r="AQ191" s="9"/>
      <c r="AR191" s="10"/>
      <c r="AS191" s="380" t="e">
        <f>AI192/(AI192+AK192)</f>
        <v>#DIV/0!</v>
      </c>
      <c r="AT191" s="381"/>
      <c r="AU191" s="365"/>
      <c r="AV191" s="380" t="e">
        <f>AS191+AU191</f>
        <v>#DIV/0!</v>
      </c>
      <c r="AW191" s="381"/>
      <c r="AY191" s="504">
        <f>AY149+1</f>
        <v>41</v>
      </c>
    </row>
    <row r="192" spans="1:51" ht="9" customHeight="1">
      <c r="A192" s="417"/>
      <c r="B192" s="393"/>
      <c r="C192" s="512"/>
      <c r="D192" s="459"/>
      <c r="E192" s="382">
        <f>M184</f>
        <v>0</v>
      </c>
      <c r="F192" s="387" t="s">
        <v>3</v>
      </c>
      <c r="G192" s="383">
        <f>K184</f>
        <v>0</v>
      </c>
      <c r="H192" s="382">
        <f>M188</f>
        <v>0</v>
      </c>
      <c r="I192" s="387" t="s">
        <v>3</v>
      </c>
      <c r="J192" s="383">
        <f>K188</f>
        <v>0</v>
      </c>
      <c r="K192" s="382"/>
      <c r="L192" s="387"/>
      <c r="M192" s="383"/>
      <c r="N192" s="382"/>
      <c r="O192" s="387" t="s">
        <v>3</v>
      </c>
      <c r="P192" s="383"/>
      <c r="Q192" s="358"/>
      <c r="R192" s="460" t="s">
        <v>3</v>
      </c>
      <c r="S192" s="360"/>
      <c r="T192" s="382"/>
      <c r="U192" s="387" t="s">
        <v>3</v>
      </c>
      <c r="V192" s="383"/>
      <c r="W192" s="358"/>
      <c r="X192" s="359" t="s">
        <v>3</v>
      </c>
      <c r="Y192" s="360"/>
      <c r="Z192" s="382"/>
      <c r="AA192" s="359" t="s">
        <v>3</v>
      </c>
      <c r="AB192" s="383"/>
      <c r="AC192" s="382"/>
      <c r="AD192" s="387" t="s">
        <v>3</v>
      </c>
      <c r="AE192" s="383"/>
      <c r="AF192" s="382"/>
      <c r="AG192" s="387" t="s">
        <v>3</v>
      </c>
      <c r="AH192" s="383"/>
      <c r="AI192" s="382">
        <f>E191+H191+K191+N191+Q191+AF191+T191+W191+Z191+AC191</f>
        <v>0</v>
      </c>
      <c r="AJ192" s="387" t="s">
        <v>3</v>
      </c>
      <c r="AK192" s="383">
        <f>G191+J191+M191+P191+S191+AH191+V191+Y191+AB191+AE191</f>
        <v>0</v>
      </c>
      <c r="AL192" s="382">
        <f>E192+H192+K192+N192+Q192+AF192+T192+W192+Z192+AC192+AF192</f>
        <v>0</v>
      </c>
      <c r="AM192" s="387" t="s">
        <v>3</v>
      </c>
      <c r="AN192" s="383">
        <f>G192+J192+M192+P192+S192+AH192+V192+Y192+AB192+AE192+AH192</f>
        <v>0</v>
      </c>
      <c r="AO192" s="358"/>
      <c r="AP192" s="360"/>
      <c r="AQ192" s="9"/>
      <c r="AR192" s="10"/>
      <c r="AS192" s="382"/>
      <c r="AT192" s="383"/>
      <c r="AU192" s="365"/>
      <c r="AV192" s="382"/>
      <c r="AW192" s="383"/>
      <c r="AY192" s="365"/>
    </row>
    <row r="193" spans="1:51" ht="9" customHeight="1">
      <c r="A193" s="416" t="e">
        <f>VLOOKUP(AY193,onna,2)</f>
        <v>#REF!</v>
      </c>
      <c r="B193" s="393"/>
      <c r="C193" s="507" t="e">
        <f>VLOOKUP(A193,WLIST,2,TRUE)&amp;"　"&amp;VLOOKUP(A193,WLIST,3,TRUE)</f>
        <v>#REF!</v>
      </c>
      <c r="D193" s="462" t="e">
        <f>VLOOKUP(A193,WLIST,4,TRUE)</f>
        <v>#REF!</v>
      </c>
      <c r="E193" s="382"/>
      <c r="F193" s="387"/>
      <c r="G193" s="383"/>
      <c r="H193" s="382"/>
      <c r="I193" s="387"/>
      <c r="J193" s="383"/>
      <c r="K193" s="382"/>
      <c r="L193" s="387"/>
      <c r="M193" s="383"/>
      <c r="N193" s="382"/>
      <c r="O193" s="387"/>
      <c r="P193" s="383"/>
      <c r="Q193" s="358"/>
      <c r="R193" s="460"/>
      <c r="S193" s="360"/>
      <c r="T193" s="382"/>
      <c r="U193" s="387"/>
      <c r="V193" s="383"/>
      <c r="W193" s="358"/>
      <c r="X193" s="359"/>
      <c r="Y193" s="360"/>
      <c r="Z193" s="382"/>
      <c r="AA193" s="359"/>
      <c r="AB193" s="383"/>
      <c r="AC193" s="382"/>
      <c r="AD193" s="387"/>
      <c r="AE193" s="383"/>
      <c r="AF193" s="382"/>
      <c r="AG193" s="387"/>
      <c r="AH193" s="383"/>
      <c r="AI193" s="382"/>
      <c r="AJ193" s="387"/>
      <c r="AK193" s="383"/>
      <c r="AL193" s="382"/>
      <c r="AM193" s="387"/>
      <c r="AN193" s="383"/>
      <c r="AO193" s="358"/>
      <c r="AP193" s="360"/>
      <c r="AQ193" s="9"/>
      <c r="AR193" s="10"/>
      <c r="AS193" s="382"/>
      <c r="AT193" s="383"/>
      <c r="AU193" s="365"/>
      <c r="AV193" s="382"/>
      <c r="AW193" s="383"/>
      <c r="AY193" s="365">
        <f>AY191+1</f>
        <v>42</v>
      </c>
    </row>
    <row r="194" spans="1:51" ht="9" customHeight="1">
      <c r="A194" s="417"/>
      <c r="B194" s="394"/>
      <c r="C194" s="507"/>
      <c r="D194" s="462"/>
      <c r="E194" s="27"/>
      <c r="F194" s="28"/>
      <c r="G194" s="29"/>
      <c r="H194" s="27"/>
      <c r="I194" s="28"/>
      <c r="J194" s="29"/>
      <c r="K194" s="27"/>
      <c r="L194" s="28"/>
      <c r="M194" s="29"/>
      <c r="N194" s="27"/>
      <c r="O194" s="28"/>
      <c r="P194" s="29"/>
      <c r="Q194" s="30"/>
      <c r="R194" s="128"/>
      <c r="S194" s="32"/>
      <c r="T194" s="27"/>
      <c r="U194" s="28"/>
      <c r="V194" s="29"/>
      <c r="W194" s="30"/>
      <c r="X194" s="31"/>
      <c r="Y194" s="32"/>
      <c r="Z194" s="27"/>
      <c r="AA194" s="31"/>
      <c r="AB194" s="29"/>
      <c r="AC194" s="27"/>
      <c r="AD194" s="28"/>
      <c r="AE194" s="29"/>
      <c r="AF194" s="27"/>
      <c r="AG194" s="28"/>
      <c r="AH194" s="29"/>
      <c r="AI194" s="27"/>
      <c r="AJ194" s="28"/>
      <c r="AK194" s="29"/>
      <c r="AL194" s="366">
        <f>AL192-AN192</f>
        <v>0</v>
      </c>
      <c r="AM194" s="367"/>
      <c r="AN194" s="368"/>
      <c r="AO194" s="378"/>
      <c r="AP194" s="379"/>
      <c r="AQ194" s="9"/>
      <c r="AR194" s="10"/>
      <c r="AS194" s="384"/>
      <c r="AT194" s="385"/>
      <c r="AU194" s="365"/>
      <c r="AV194" s="384"/>
      <c r="AW194" s="385"/>
      <c r="AY194" s="365"/>
    </row>
    <row r="195" spans="1:51" ht="9" customHeight="1">
      <c r="A195" s="416" t="e">
        <f>VLOOKUP(AY195,onna,2)</f>
        <v>#REF!</v>
      </c>
      <c r="B195" s="392">
        <v>4</v>
      </c>
      <c r="C195" s="508" t="e">
        <f>VLOOKUP(A195,WLIST,2,TRUE)&amp;"　"&amp;VLOOKUP(A195,WLIST,3,TRUE)</f>
        <v>#REF!</v>
      </c>
      <c r="D195" s="458" t="e">
        <f>VLOOKUP(A195,WLIST,4,TRUE)</f>
        <v>#REF!</v>
      </c>
      <c r="E195" s="21">
        <f>IF(E196&gt;G196,1,0)</f>
        <v>0</v>
      </c>
      <c r="F195" s="22"/>
      <c r="G195" s="23">
        <f>IF(G196&gt;E196,1,0)</f>
        <v>0</v>
      </c>
      <c r="H195" s="21">
        <f>IF(H196&gt;J196,1,0)</f>
        <v>0</v>
      </c>
      <c r="I195" s="22"/>
      <c r="J195" s="23">
        <f>IF(J196&gt;H196,1,0)</f>
        <v>0</v>
      </c>
      <c r="K195" s="21">
        <f>IF(K196&gt;M196,1,0)</f>
        <v>0</v>
      </c>
      <c r="L195" s="22"/>
      <c r="M195" s="23">
        <f>IF(M196&gt;K196,1,0)</f>
        <v>0</v>
      </c>
      <c r="N195" s="21">
        <f>IF(N196&gt;P196,1,0)</f>
        <v>0</v>
      </c>
      <c r="O195" s="22"/>
      <c r="P195" s="23">
        <f>IF(P196&gt;N196,1,0)</f>
        <v>0</v>
      </c>
      <c r="Q195" s="21">
        <f>IF(Q196&gt;S196,1,0)</f>
        <v>0</v>
      </c>
      <c r="R195" s="127"/>
      <c r="S195" s="23">
        <f>IF(S196&gt;Q196,1,0)</f>
        <v>0</v>
      </c>
      <c r="T195" s="21">
        <f>IF(T196&gt;V196,1,0)</f>
        <v>0</v>
      </c>
      <c r="U195" s="22"/>
      <c r="V195" s="23">
        <f>IF(V196&gt;T196,1,0)</f>
        <v>0</v>
      </c>
      <c r="W195" s="21">
        <f>IF(W196&gt;Y196,1,0)</f>
        <v>0</v>
      </c>
      <c r="X195" s="22"/>
      <c r="Y195" s="23">
        <f>IF(Y196&gt;W196,1,0)</f>
        <v>0</v>
      </c>
      <c r="Z195" s="21">
        <f>IF(Z196&gt;AB196,1,0)</f>
        <v>0</v>
      </c>
      <c r="AA195" s="22"/>
      <c r="AB195" s="23">
        <f>IF(AB196&gt;Z196,1,0)</f>
        <v>0</v>
      </c>
      <c r="AC195" s="21">
        <f>IF(AC196&gt;AE196,1,0)</f>
        <v>0</v>
      </c>
      <c r="AD195" s="22"/>
      <c r="AE195" s="23">
        <f>IF(AE196&gt;AC196,1,0)</f>
        <v>0</v>
      </c>
      <c r="AF195" s="21">
        <f>IF(AF196&gt;AH196,1,0)</f>
        <v>0</v>
      </c>
      <c r="AG195" s="22"/>
      <c r="AH195" s="23">
        <f>IF(AH196&gt;AF196,1,0)</f>
        <v>0</v>
      </c>
      <c r="AI195" s="21"/>
      <c r="AJ195" s="22"/>
      <c r="AK195" s="23"/>
      <c r="AL195" s="24"/>
      <c r="AM195" s="25"/>
      <c r="AN195" s="26"/>
      <c r="AO195" s="376" t="e">
        <f>RANK(AV195,AV$51:AW$90)</f>
        <v>#DIV/0!</v>
      </c>
      <c r="AP195" s="377"/>
      <c r="AQ195" s="9"/>
      <c r="AR195" s="10"/>
      <c r="AS195" s="380" t="e">
        <f>AI196/(AI196+AK196)</f>
        <v>#DIV/0!</v>
      </c>
      <c r="AT195" s="381"/>
      <c r="AU195" s="365"/>
      <c r="AV195" s="380" t="e">
        <f>AS195+AU195</f>
        <v>#DIV/0!</v>
      </c>
      <c r="AW195" s="381"/>
      <c r="AY195" s="504">
        <f>AY241+1</f>
        <v>47</v>
      </c>
    </row>
    <row r="196" spans="1:51" ht="9" customHeight="1">
      <c r="A196" s="417"/>
      <c r="B196" s="393"/>
      <c r="C196" s="512"/>
      <c r="D196" s="459"/>
      <c r="E196" s="382">
        <f>P184</f>
        <v>0</v>
      </c>
      <c r="F196" s="387" t="s">
        <v>3</v>
      </c>
      <c r="G196" s="383">
        <f>N184</f>
        <v>0</v>
      </c>
      <c r="H196" s="382">
        <f>P188</f>
        <v>0</v>
      </c>
      <c r="I196" s="387" t="s">
        <v>3</v>
      </c>
      <c r="J196" s="383">
        <f>N188</f>
        <v>0</v>
      </c>
      <c r="K196" s="382">
        <f>P192</f>
        <v>0</v>
      </c>
      <c r="L196" s="387" t="s">
        <v>3</v>
      </c>
      <c r="M196" s="383">
        <f>N192</f>
        <v>0</v>
      </c>
      <c r="N196" s="382"/>
      <c r="O196" s="387"/>
      <c r="P196" s="383"/>
      <c r="Q196" s="358"/>
      <c r="R196" s="460" t="s">
        <v>3</v>
      </c>
      <c r="S196" s="360"/>
      <c r="T196" s="382"/>
      <c r="U196" s="387" t="s">
        <v>3</v>
      </c>
      <c r="V196" s="383"/>
      <c r="W196" s="358"/>
      <c r="X196" s="359" t="s">
        <v>3</v>
      </c>
      <c r="Y196" s="360"/>
      <c r="Z196" s="382"/>
      <c r="AA196" s="359" t="s">
        <v>3</v>
      </c>
      <c r="AB196" s="383"/>
      <c r="AC196" s="382"/>
      <c r="AD196" s="387" t="s">
        <v>3</v>
      </c>
      <c r="AE196" s="383"/>
      <c r="AF196" s="382"/>
      <c r="AG196" s="387" t="s">
        <v>3</v>
      </c>
      <c r="AH196" s="383"/>
      <c r="AI196" s="382">
        <f>E195+H195+K195+N195+Q195+AF195+T195+W195+Z195+AC195</f>
        <v>0</v>
      </c>
      <c r="AJ196" s="387" t="s">
        <v>3</v>
      </c>
      <c r="AK196" s="383">
        <f>G195+J195+M195+P195+S195+AH195+V195+Y195+AB195+AE195</f>
        <v>0</v>
      </c>
      <c r="AL196" s="382">
        <f>E196+H196+K196+N196+Q196+AF196+T196+W196+Z196+AC196+AF196</f>
        <v>0</v>
      </c>
      <c r="AM196" s="387" t="s">
        <v>3</v>
      </c>
      <c r="AN196" s="383">
        <f>G196+J196+M196+P196+S196+AH196+V196+Y196+AB196+AE196+AH196</f>
        <v>0</v>
      </c>
      <c r="AO196" s="358"/>
      <c r="AP196" s="360"/>
      <c r="AQ196" s="9"/>
      <c r="AR196" s="10"/>
      <c r="AS196" s="382"/>
      <c r="AT196" s="383"/>
      <c r="AU196" s="365"/>
      <c r="AV196" s="382"/>
      <c r="AW196" s="383"/>
      <c r="AY196" s="365"/>
    </row>
    <row r="197" spans="1:51" ht="9" customHeight="1">
      <c r="A197" s="416" t="e">
        <f>VLOOKUP(AY197,onna,2)</f>
        <v>#REF!</v>
      </c>
      <c r="B197" s="393"/>
      <c r="C197" s="507" t="e">
        <f>VLOOKUP(A197,WLIST,2,TRUE)&amp;"　"&amp;VLOOKUP(A197,WLIST,3,TRUE)</f>
        <v>#REF!</v>
      </c>
      <c r="D197" s="462" t="e">
        <f>VLOOKUP(A197,WLIST,4,TRUE)</f>
        <v>#REF!</v>
      </c>
      <c r="E197" s="382"/>
      <c r="F197" s="387"/>
      <c r="G197" s="383"/>
      <c r="H197" s="382"/>
      <c r="I197" s="387"/>
      <c r="J197" s="383"/>
      <c r="K197" s="382"/>
      <c r="L197" s="387"/>
      <c r="M197" s="383"/>
      <c r="N197" s="382"/>
      <c r="O197" s="387"/>
      <c r="P197" s="383"/>
      <c r="Q197" s="358"/>
      <c r="R197" s="460"/>
      <c r="S197" s="360"/>
      <c r="T197" s="382"/>
      <c r="U197" s="387"/>
      <c r="V197" s="383"/>
      <c r="W197" s="358"/>
      <c r="X197" s="359"/>
      <c r="Y197" s="360"/>
      <c r="Z197" s="382"/>
      <c r="AA197" s="359"/>
      <c r="AB197" s="383"/>
      <c r="AC197" s="382"/>
      <c r="AD197" s="387"/>
      <c r="AE197" s="383"/>
      <c r="AF197" s="382"/>
      <c r="AG197" s="387"/>
      <c r="AH197" s="383"/>
      <c r="AI197" s="382"/>
      <c r="AJ197" s="387"/>
      <c r="AK197" s="383"/>
      <c r="AL197" s="382"/>
      <c r="AM197" s="387"/>
      <c r="AN197" s="383"/>
      <c r="AO197" s="358"/>
      <c r="AP197" s="360"/>
      <c r="AQ197" s="9"/>
      <c r="AR197" s="10"/>
      <c r="AS197" s="382"/>
      <c r="AT197" s="383"/>
      <c r="AU197" s="365"/>
      <c r="AV197" s="382"/>
      <c r="AW197" s="383"/>
      <c r="AY197" s="416">
        <f>AY195+1</f>
        <v>48</v>
      </c>
    </row>
    <row r="198" spans="1:51" ht="9" customHeight="1">
      <c r="A198" s="417"/>
      <c r="B198" s="394"/>
      <c r="C198" s="509"/>
      <c r="D198" s="492"/>
      <c r="E198" s="27"/>
      <c r="F198" s="28"/>
      <c r="G198" s="29"/>
      <c r="H198" s="27"/>
      <c r="I198" s="28"/>
      <c r="J198" s="29"/>
      <c r="K198" s="27"/>
      <c r="L198" s="28"/>
      <c r="M198" s="29"/>
      <c r="N198" s="27"/>
      <c r="O198" s="28"/>
      <c r="P198" s="29"/>
      <c r="Q198" s="30"/>
      <c r="R198" s="128"/>
      <c r="S198" s="32"/>
      <c r="T198" s="27"/>
      <c r="U198" s="28"/>
      <c r="V198" s="29"/>
      <c r="W198" s="30"/>
      <c r="X198" s="31"/>
      <c r="Y198" s="32"/>
      <c r="Z198" s="27"/>
      <c r="AA198" s="31"/>
      <c r="AB198" s="29"/>
      <c r="AC198" s="27"/>
      <c r="AD198" s="28"/>
      <c r="AE198" s="29"/>
      <c r="AF198" s="27"/>
      <c r="AG198" s="28"/>
      <c r="AH198" s="29"/>
      <c r="AI198" s="27"/>
      <c r="AJ198" s="28"/>
      <c r="AK198" s="29"/>
      <c r="AL198" s="366">
        <f>AL196-AN196</f>
        <v>0</v>
      </c>
      <c r="AM198" s="367"/>
      <c r="AN198" s="368"/>
      <c r="AO198" s="378"/>
      <c r="AP198" s="379"/>
      <c r="AQ198" s="9"/>
      <c r="AR198" s="10"/>
      <c r="AS198" s="384"/>
      <c r="AT198" s="385"/>
      <c r="AU198" s="365"/>
      <c r="AV198" s="384"/>
      <c r="AW198" s="385"/>
      <c r="AY198" s="417"/>
    </row>
    <row r="199" spans="1:51" s="15" customFormat="1" ht="9" customHeight="1">
      <c r="A199" s="416" t="e">
        <f>VLOOKUP(AY199,onna,2)</f>
        <v>#REF!</v>
      </c>
      <c r="B199" s="392">
        <v>5</v>
      </c>
      <c r="C199" s="510" t="e">
        <f>VLOOKUP(A199,WLIST,2,TRUE)&amp;"　"&amp;VLOOKUP(A199,WLIST,3,TRUE)</f>
        <v>#REF!</v>
      </c>
      <c r="D199" s="471" t="e">
        <f>VLOOKUP(A199,WLIST,4,TRUE)</f>
        <v>#REF!</v>
      </c>
      <c r="E199" s="21">
        <f>IF(E200&gt;G200,1,0)</f>
        <v>0</v>
      </c>
      <c r="F199" s="22"/>
      <c r="G199" s="23">
        <f>IF(G200&gt;E200,1,0)</f>
        <v>0</v>
      </c>
      <c r="H199" s="21">
        <f>IF(H200&gt;J200,1,0)</f>
        <v>0</v>
      </c>
      <c r="I199" s="22"/>
      <c r="J199" s="23">
        <f>IF(J200&gt;H200,1,0)</f>
        <v>0</v>
      </c>
      <c r="K199" s="21">
        <f>IF(K200&gt;M200,1,0)</f>
        <v>0</v>
      </c>
      <c r="L199" s="22"/>
      <c r="M199" s="23">
        <f>IF(M200&gt;K200,1,0)</f>
        <v>0</v>
      </c>
      <c r="N199" s="21">
        <f>IF(N200&gt;P200,1,0)</f>
        <v>0</v>
      </c>
      <c r="O199" s="22"/>
      <c r="P199" s="23">
        <f>IF(P200&gt;N200,1,0)</f>
        <v>0</v>
      </c>
      <c r="Q199" s="21">
        <f>IF(Q200&gt;S200,1,0)</f>
        <v>0</v>
      </c>
      <c r="R199" s="127"/>
      <c r="S199" s="23">
        <f>IF(S200&gt;Q200,1,0)</f>
        <v>0</v>
      </c>
      <c r="T199" s="21">
        <f>IF(T200&gt;V200,1,0)</f>
        <v>0</v>
      </c>
      <c r="U199" s="22"/>
      <c r="V199" s="23">
        <f>IF(V200&gt;T200,1,0)</f>
        <v>0</v>
      </c>
      <c r="W199" s="21">
        <f>IF(W200&gt;Y200,1,0)</f>
        <v>0</v>
      </c>
      <c r="X199" s="22"/>
      <c r="Y199" s="23">
        <f>IF(Y200&gt;W200,1,0)</f>
        <v>0</v>
      </c>
      <c r="Z199" s="21">
        <f>IF(Z200&gt;AB200,1,0)</f>
        <v>0</v>
      </c>
      <c r="AA199" s="22"/>
      <c r="AB199" s="23">
        <f>IF(AB200&gt;Z200,1,0)</f>
        <v>0</v>
      </c>
      <c r="AC199" s="21">
        <f>IF(AC200&gt;AE200,1,0)</f>
        <v>0</v>
      </c>
      <c r="AD199" s="22"/>
      <c r="AE199" s="23">
        <f>IF(AE200&gt;AC200,1,0)</f>
        <v>0</v>
      </c>
      <c r="AF199" s="21">
        <f>IF(AF200&gt;AH200,1,0)</f>
        <v>0</v>
      </c>
      <c r="AG199" s="22"/>
      <c r="AH199" s="23">
        <f>IF(AH200&gt;AF200,1,0)</f>
        <v>0</v>
      </c>
      <c r="AI199" s="21"/>
      <c r="AJ199" s="22"/>
      <c r="AK199" s="23"/>
      <c r="AL199" s="24"/>
      <c r="AM199" s="25"/>
      <c r="AN199" s="26"/>
      <c r="AO199" s="376" t="e">
        <f>RANK(AV199,AV$51:AW$90)</f>
        <v>#DIV/0!</v>
      </c>
      <c r="AP199" s="377"/>
      <c r="AQ199" s="35"/>
      <c r="AR199" s="17"/>
      <c r="AS199" s="376" t="e">
        <f>AI200/(AI200+AK200)</f>
        <v>#DIV/0!</v>
      </c>
      <c r="AT199" s="377"/>
      <c r="AU199" s="440"/>
      <c r="AV199" s="376" t="e">
        <f>AS199+AU199</f>
        <v>#DIV/0!</v>
      </c>
      <c r="AW199" s="377"/>
      <c r="AY199" s="416"/>
    </row>
    <row r="200" spans="1:51" s="15" customFormat="1" ht="9" customHeight="1">
      <c r="A200" s="417"/>
      <c r="B200" s="393"/>
      <c r="C200" s="511"/>
      <c r="D200" s="472"/>
      <c r="E200" s="382">
        <f>S184</f>
        <v>0</v>
      </c>
      <c r="F200" s="387" t="s">
        <v>3</v>
      </c>
      <c r="G200" s="383">
        <f>Q184</f>
        <v>0</v>
      </c>
      <c r="H200" s="382">
        <f>S188</f>
        <v>0</v>
      </c>
      <c r="I200" s="387" t="s">
        <v>3</v>
      </c>
      <c r="J200" s="383">
        <f>Q188</f>
        <v>0</v>
      </c>
      <c r="K200" s="382">
        <f>S192</f>
        <v>0</v>
      </c>
      <c r="L200" s="387" t="s">
        <v>3</v>
      </c>
      <c r="M200" s="383">
        <f>Q192</f>
        <v>0</v>
      </c>
      <c r="N200" s="382">
        <f>S196</f>
        <v>0</v>
      </c>
      <c r="O200" s="387" t="s">
        <v>3</v>
      </c>
      <c r="P200" s="383">
        <f>Q196</f>
        <v>0</v>
      </c>
      <c r="Q200" s="358"/>
      <c r="R200" s="460"/>
      <c r="S200" s="360"/>
      <c r="T200" s="382"/>
      <c r="U200" s="387" t="s">
        <v>3</v>
      </c>
      <c r="V200" s="383"/>
      <c r="W200" s="358"/>
      <c r="X200" s="359" t="s">
        <v>3</v>
      </c>
      <c r="Y200" s="360"/>
      <c r="Z200" s="382"/>
      <c r="AA200" s="359" t="s">
        <v>3</v>
      </c>
      <c r="AB200" s="383"/>
      <c r="AC200" s="382"/>
      <c r="AD200" s="387" t="s">
        <v>3</v>
      </c>
      <c r="AE200" s="383"/>
      <c r="AF200" s="382"/>
      <c r="AG200" s="387" t="s">
        <v>3</v>
      </c>
      <c r="AH200" s="383"/>
      <c r="AI200" s="382">
        <f>E199+H199+K199+N199+Q199+AF199+T199+W199+Z199+AC199</f>
        <v>0</v>
      </c>
      <c r="AJ200" s="387" t="s">
        <v>3</v>
      </c>
      <c r="AK200" s="383">
        <f>G199+J199+M199+P199+S199+AH199+V199+Y199+AB199+AE199</f>
        <v>0</v>
      </c>
      <c r="AL200" s="382">
        <f>E200+H200+K200+N200+Q200+AF200+T200+W200+Z200+AC200+AF200</f>
        <v>0</v>
      </c>
      <c r="AM200" s="387" t="s">
        <v>3</v>
      </c>
      <c r="AN200" s="383">
        <f>G200+J200+M200+P200+S200+AH200+V200+Y200+AB200+AE200+AH200</f>
        <v>0</v>
      </c>
      <c r="AO200" s="358"/>
      <c r="AP200" s="360"/>
      <c r="AQ200" s="35"/>
      <c r="AR200" s="17"/>
      <c r="AS200" s="358"/>
      <c r="AT200" s="360"/>
      <c r="AU200" s="440"/>
      <c r="AV200" s="358"/>
      <c r="AW200" s="360"/>
      <c r="AY200" s="417"/>
    </row>
    <row r="201" spans="1:51" s="15" customFormat="1" ht="9" customHeight="1">
      <c r="A201" s="416" t="e">
        <f>VLOOKUP(AY201,onna,2)</f>
        <v>#REF!</v>
      </c>
      <c r="B201" s="393"/>
      <c r="C201" s="505" t="e">
        <f>VLOOKUP(A201,WLIST,2,TRUE)&amp;"　"&amp;VLOOKUP(A201,WLIST,3,TRUE)</f>
        <v>#REF!</v>
      </c>
      <c r="D201" s="503" t="e">
        <f>VLOOKUP(A201,WLIST,4,TRUE)</f>
        <v>#REF!</v>
      </c>
      <c r="E201" s="382"/>
      <c r="F201" s="387"/>
      <c r="G201" s="383"/>
      <c r="H201" s="382"/>
      <c r="I201" s="387"/>
      <c r="J201" s="383"/>
      <c r="K201" s="382"/>
      <c r="L201" s="387"/>
      <c r="M201" s="383"/>
      <c r="N201" s="382"/>
      <c r="O201" s="387"/>
      <c r="P201" s="383"/>
      <c r="Q201" s="358"/>
      <c r="R201" s="460"/>
      <c r="S201" s="360"/>
      <c r="T201" s="382"/>
      <c r="U201" s="387"/>
      <c r="V201" s="383"/>
      <c r="W201" s="358"/>
      <c r="X201" s="359"/>
      <c r="Y201" s="360"/>
      <c r="Z201" s="382"/>
      <c r="AA201" s="359"/>
      <c r="AB201" s="383"/>
      <c r="AC201" s="382"/>
      <c r="AD201" s="387"/>
      <c r="AE201" s="383"/>
      <c r="AF201" s="382"/>
      <c r="AG201" s="387"/>
      <c r="AH201" s="383"/>
      <c r="AI201" s="382"/>
      <c r="AJ201" s="387"/>
      <c r="AK201" s="383"/>
      <c r="AL201" s="382"/>
      <c r="AM201" s="387"/>
      <c r="AN201" s="383"/>
      <c r="AO201" s="358"/>
      <c r="AP201" s="360"/>
      <c r="AQ201" s="35"/>
      <c r="AR201" s="17"/>
      <c r="AS201" s="358"/>
      <c r="AT201" s="360"/>
      <c r="AU201" s="440"/>
      <c r="AV201" s="358"/>
      <c r="AW201" s="360"/>
      <c r="AY201" s="416"/>
    </row>
    <row r="202" spans="1:51" s="15" customFormat="1" ht="9" customHeight="1">
      <c r="A202" s="417"/>
      <c r="B202" s="394"/>
      <c r="C202" s="506"/>
      <c r="D202" s="476"/>
      <c r="E202" s="27"/>
      <c r="F202" s="28"/>
      <c r="G202" s="29"/>
      <c r="H202" s="27"/>
      <c r="I202" s="28"/>
      <c r="J202" s="29"/>
      <c r="K202" s="27"/>
      <c r="L202" s="28"/>
      <c r="M202" s="29"/>
      <c r="N202" s="27"/>
      <c r="O202" s="28"/>
      <c r="P202" s="29"/>
      <c r="Q202" s="30"/>
      <c r="R202" s="128"/>
      <c r="S202" s="32"/>
      <c r="T202" s="27"/>
      <c r="U202" s="28"/>
      <c r="V202" s="29"/>
      <c r="W202" s="30"/>
      <c r="X202" s="31"/>
      <c r="Y202" s="32"/>
      <c r="Z202" s="27"/>
      <c r="AA202" s="31"/>
      <c r="AB202" s="29"/>
      <c r="AC202" s="27"/>
      <c r="AD202" s="28"/>
      <c r="AE202" s="29"/>
      <c r="AF202" s="27"/>
      <c r="AG202" s="28"/>
      <c r="AH202" s="29"/>
      <c r="AI202" s="27"/>
      <c r="AJ202" s="28"/>
      <c r="AK202" s="29"/>
      <c r="AL202" s="366">
        <f>AL200-AN200</f>
        <v>0</v>
      </c>
      <c r="AM202" s="367"/>
      <c r="AN202" s="368"/>
      <c r="AO202" s="378"/>
      <c r="AP202" s="379"/>
      <c r="AQ202" s="35"/>
      <c r="AR202" s="17"/>
      <c r="AS202" s="378"/>
      <c r="AT202" s="379"/>
      <c r="AU202" s="440"/>
      <c r="AV202" s="378"/>
      <c r="AW202" s="379"/>
      <c r="AY202" s="417"/>
    </row>
    <row r="203" spans="1:51" ht="9" hidden="1" customHeight="1">
      <c r="A203" s="416" t="e">
        <f>VLOOKUP(AY203,onna,2)</f>
        <v>#REF!</v>
      </c>
      <c r="B203" s="392">
        <v>6</v>
      </c>
      <c r="C203" s="529" t="e">
        <f>VLOOKUP(A203,WLIST,2,TRUE)&amp;"　"&amp;VLOOKUP(A203,WLIST,3,TRUE)</f>
        <v>#REF!</v>
      </c>
      <c r="D203" s="496" t="e">
        <f>VLOOKUP(A203,WLIST,4,TRUE)</f>
        <v>#REF!</v>
      </c>
      <c r="E203" s="21">
        <f>IF(E204&gt;G204,1,0)</f>
        <v>0</v>
      </c>
      <c r="F203" s="22"/>
      <c r="G203" s="23">
        <f>IF(G204&gt;E204,1,0)</f>
        <v>0</v>
      </c>
      <c r="H203" s="21">
        <f>IF(H204&gt;J204,1,0)</f>
        <v>0</v>
      </c>
      <c r="I203" s="22"/>
      <c r="J203" s="23">
        <f>IF(J204&gt;H204,1,0)</f>
        <v>0</v>
      </c>
      <c r="K203" s="21">
        <f>IF(K204&gt;M204,1,0)</f>
        <v>0</v>
      </c>
      <c r="L203" s="22"/>
      <c r="M203" s="23">
        <f>IF(M204&gt;K204,1,0)</f>
        <v>0</v>
      </c>
      <c r="N203" s="21">
        <f>IF(N204&gt;P204,1,0)</f>
        <v>0</v>
      </c>
      <c r="O203" s="22"/>
      <c r="P203" s="23">
        <f>IF(P204&gt;N204,1,0)</f>
        <v>0</v>
      </c>
      <c r="Q203" s="21">
        <f>IF(Q204&gt;S204,1,0)</f>
        <v>0</v>
      </c>
      <c r="R203" s="127"/>
      <c r="S203" s="23">
        <f>IF(S204&gt;Q204,1,0)</f>
        <v>0</v>
      </c>
      <c r="T203" s="21">
        <f>IF(T204&gt;V204,1,0)</f>
        <v>0</v>
      </c>
      <c r="U203" s="22"/>
      <c r="V203" s="23">
        <f>IF(V204&gt;T204,1,0)</f>
        <v>0</v>
      </c>
      <c r="W203" s="21">
        <f>IF(W204&gt;Y204,1,0)</f>
        <v>0</v>
      </c>
      <c r="X203" s="22"/>
      <c r="Y203" s="23">
        <f>IF(Y204&gt;W204,1,0)</f>
        <v>0</v>
      </c>
      <c r="Z203" s="21">
        <f>IF(Z204&gt;AB204,1,0)</f>
        <v>0</v>
      </c>
      <c r="AA203" s="22"/>
      <c r="AB203" s="23">
        <f>IF(AB204&gt;Z204,1,0)</f>
        <v>0</v>
      </c>
      <c r="AC203" s="21">
        <f>IF(AC204&gt;AE204,1,0)</f>
        <v>0</v>
      </c>
      <c r="AD203" s="22"/>
      <c r="AE203" s="23">
        <f>IF(AE204&gt;AC204,1,0)</f>
        <v>0</v>
      </c>
      <c r="AF203" s="21">
        <f>IF(AF204&gt;AH204,1,0)</f>
        <v>0</v>
      </c>
      <c r="AG203" s="22"/>
      <c r="AH203" s="23">
        <f>IF(AH204&gt;AF204,1,0)</f>
        <v>0</v>
      </c>
      <c r="AI203" s="21"/>
      <c r="AJ203" s="22"/>
      <c r="AK203" s="23"/>
      <c r="AL203" s="24"/>
      <c r="AM203" s="25"/>
      <c r="AN203" s="26"/>
      <c r="AO203" s="376"/>
      <c r="AP203" s="377"/>
      <c r="AQ203" s="9"/>
      <c r="AR203" s="10"/>
      <c r="AS203" s="380"/>
      <c r="AT203" s="381"/>
      <c r="AU203" s="365"/>
      <c r="AV203" s="380"/>
      <c r="AW203" s="381"/>
      <c r="AY203" s="416"/>
    </row>
    <row r="204" spans="1:51" ht="9" hidden="1" customHeight="1">
      <c r="A204" s="417"/>
      <c r="B204" s="393"/>
      <c r="C204" s="530"/>
      <c r="D204" s="497"/>
      <c r="E204" s="382">
        <f>V184</f>
        <v>0</v>
      </c>
      <c r="F204" s="387" t="s">
        <v>3</v>
      </c>
      <c r="G204" s="383">
        <f>T184</f>
        <v>0</v>
      </c>
      <c r="H204" s="382">
        <f>V188</f>
        <v>0</v>
      </c>
      <c r="I204" s="387" t="s">
        <v>3</v>
      </c>
      <c r="J204" s="383">
        <f>T188</f>
        <v>0</v>
      </c>
      <c r="K204" s="382">
        <f>V192</f>
        <v>0</v>
      </c>
      <c r="L204" s="387" t="s">
        <v>3</v>
      </c>
      <c r="M204" s="383">
        <f>T192</f>
        <v>0</v>
      </c>
      <c r="N204" s="382">
        <f>V196</f>
        <v>0</v>
      </c>
      <c r="O204" s="387" t="s">
        <v>3</v>
      </c>
      <c r="P204" s="383">
        <f>T196</f>
        <v>0</v>
      </c>
      <c r="Q204" s="382">
        <f>V200</f>
        <v>0</v>
      </c>
      <c r="R204" s="460" t="s">
        <v>3</v>
      </c>
      <c r="S204" s="383">
        <f>T200</f>
        <v>0</v>
      </c>
      <c r="T204" s="382"/>
      <c r="U204" s="387"/>
      <c r="V204" s="383"/>
      <c r="W204" s="358"/>
      <c r="X204" s="359" t="s">
        <v>3</v>
      </c>
      <c r="Y204" s="360"/>
      <c r="Z204" s="382"/>
      <c r="AA204" s="359" t="s">
        <v>3</v>
      </c>
      <c r="AB204" s="383"/>
      <c r="AC204" s="382"/>
      <c r="AD204" s="387" t="s">
        <v>3</v>
      </c>
      <c r="AE204" s="383"/>
      <c r="AF204" s="382"/>
      <c r="AG204" s="387" t="s">
        <v>3</v>
      </c>
      <c r="AH204" s="383"/>
      <c r="AI204" s="382">
        <f>E203+H203+K203+N203+Q203+AF203+T203+W203+Z203+AC203</f>
        <v>0</v>
      </c>
      <c r="AJ204" s="387" t="s">
        <v>3</v>
      </c>
      <c r="AK204" s="383">
        <f>G203+J203+M203+P203+S203+AH203+V203+Y203+AB203+AE203</f>
        <v>0</v>
      </c>
      <c r="AL204" s="382">
        <f>E204+H204+K204+N204+Q204+AF204+T204+W204+Z204+AC204+AF204</f>
        <v>0</v>
      </c>
      <c r="AM204" s="387" t="s">
        <v>3</v>
      </c>
      <c r="AN204" s="383">
        <f>G204+J204+M204+P204+S204+AH204+V204+Y204+AB204+AE204+AH204</f>
        <v>0</v>
      </c>
      <c r="AO204" s="358"/>
      <c r="AP204" s="360"/>
      <c r="AQ204" s="9"/>
      <c r="AR204" s="10"/>
      <c r="AS204" s="382"/>
      <c r="AT204" s="383"/>
      <c r="AU204" s="365"/>
      <c r="AV204" s="382"/>
      <c r="AW204" s="383"/>
      <c r="AY204" s="417"/>
    </row>
    <row r="205" spans="1:51" ht="9" hidden="1" customHeight="1">
      <c r="A205" s="416" t="e">
        <f>VLOOKUP(AY205,onna,2)</f>
        <v>#REF!</v>
      </c>
      <c r="B205" s="393"/>
      <c r="C205" s="527" t="e">
        <f>VLOOKUP(A205,WLIST,2,TRUE)&amp;"　"&amp;VLOOKUP(A205,WLIST,3,TRUE)</f>
        <v>#REF!</v>
      </c>
      <c r="D205" s="500" t="e">
        <f>VLOOKUP(A205,WLIST,4,TRUE)</f>
        <v>#REF!</v>
      </c>
      <c r="E205" s="382"/>
      <c r="F205" s="387"/>
      <c r="G205" s="383"/>
      <c r="H205" s="382"/>
      <c r="I205" s="387"/>
      <c r="J205" s="383"/>
      <c r="K205" s="382"/>
      <c r="L205" s="387"/>
      <c r="M205" s="383"/>
      <c r="N205" s="382"/>
      <c r="O205" s="387"/>
      <c r="P205" s="383"/>
      <c r="Q205" s="382"/>
      <c r="R205" s="460"/>
      <c r="S205" s="383"/>
      <c r="T205" s="382"/>
      <c r="U205" s="387"/>
      <c r="V205" s="383"/>
      <c r="W205" s="358"/>
      <c r="X205" s="359"/>
      <c r="Y205" s="360"/>
      <c r="Z205" s="382"/>
      <c r="AA205" s="359"/>
      <c r="AB205" s="383"/>
      <c r="AC205" s="382"/>
      <c r="AD205" s="387"/>
      <c r="AE205" s="383"/>
      <c r="AF205" s="382"/>
      <c r="AG205" s="387"/>
      <c r="AH205" s="383"/>
      <c r="AI205" s="382"/>
      <c r="AJ205" s="387"/>
      <c r="AK205" s="383"/>
      <c r="AL205" s="382"/>
      <c r="AM205" s="387"/>
      <c r="AN205" s="383"/>
      <c r="AO205" s="358"/>
      <c r="AP205" s="360"/>
      <c r="AQ205" s="9"/>
      <c r="AR205" s="10"/>
      <c r="AS205" s="382"/>
      <c r="AT205" s="383"/>
      <c r="AU205" s="365"/>
      <c r="AV205" s="382"/>
      <c r="AW205" s="383"/>
      <c r="AY205" s="416"/>
    </row>
    <row r="206" spans="1:51" ht="9" hidden="1" customHeight="1">
      <c r="A206" s="417"/>
      <c r="B206" s="394"/>
      <c r="C206" s="528"/>
      <c r="D206" s="501"/>
      <c r="E206" s="27"/>
      <c r="F206" s="28"/>
      <c r="G206" s="29"/>
      <c r="H206" s="27"/>
      <c r="I206" s="28"/>
      <c r="J206" s="29"/>
      <c r="K206" s="27"/>
      <c r="L206" s="28"/>
      <c r="M206" s="29"/>
      <c r="N206" s="27"/>
      <c r="O206" s="28"/>
      <c r="P206" s="29"/>
      <c r="Q206" s="27"/>
      <c r="R206" s="128"/>
      <c r="S206" s="29"/>
      <c r="T206" s="27"/>
      <c r="U206" s="28"/>
      <c r="V206" s="29"/>
      <c r="W206" s="30"/>
      <c r="X206" s="31"/>
      <c r="Y206" s="32"/>
      <c r="Z206" s="27"/>
      <c r="AA206" s="31"/>
      <c r="AB206" s="29"/>
      <c r="AC206" s="27"/>
      <c r="AD206" s="28"/>
      <c r="AE206" s="29"/>
      <c r="AF206" s="27"/>
      <c r="AG206" s="28"/>
      <c r="AH206" s="29"/>
      <c r="AI206" s="27"/>
      <c r="AJ206" s="28"/>
      <c r="AK206" s="29"/>
      <c r="AL206" s="366">
        <f>AL204-AN204</f>
        <v>0</v>
      </c>
      <c r="AM206" s="367"/>
      <c r="AN206" s="368"/>
      <c r="AO206" s="378"/>
      <c r="AP206" s="379"/>
      <c r="AQ206" s="9"/>
      <c r="AR206" s="10"/>
      <c r="AS206" s="384"/>
      <c r="AT206" s="385"/>
      <c r="AU206" s="365"/>
      <c r="AV206" s="384"/>
      <c r="AW206" s="385"/>
      <c r="AY206" s="417"/>
    </row>
    <row r="207" spans="1:51" ht="9" hidden="1" customHeight="1">
      <c r="A207" s="416"/>
      <c r="B207" s="369">
        <v>7</v>
      </c>
      <c r="C207" s="508" t="e">
        <f>VLOOKUP(A207,WLIST,3,TRUE)&amp;"　"&amp;VLOOKUP(A207,WLIST,4,TRUE)</f>
        <v>#REF!</v>
      </c>
      <c r="D207" s="458" t="e">
        <f>VLOOKUP(A207,WLIST,5,TRUE)</f>
        <v>#REF!</v>
      </c>
      <c r="E207" s="21">
        <f>IF(E208&gt;G208,1,0)</f>
        <v>0</v>
      </c>
      <c r="F207" s="22"/>
      <c r="G207" s="23">
        <f>IF(G208&gt;E208,1,0)</f>
        <v>0</v>
      </c>
      <c r="H207" s="21">
        <f>IF(H208&gt;J208,1,0)</f>
        <v>0</v>
      </c>
      <c r="I207" s="22"/>
      <c r="J207" s="23">
        <f>IF(J208&gt;H208,1,0)</f>
        <v>0</v>
      </c>
      <c r="K207" s="21">
        <f>IF(K208&gt;M208,1,0)</f>
        <v>0</v>
      </c>
      <c r="L207" s="22"/>
      <c r="M207" s="23">
        <f>IF(M208&gt;K208,1,0)</f>
        <v>0</v>
      </c>
      <c r="N207" s="21">
        <f>IF(N208&gt;P208,1,0)</f>
        <v>0</v>
      </c>
      <c r="O207" s="22"/>
      <c r="P207" s="23">
        <f>IF(P208&gt;N208,1,0)</f>
        <v>0</v>
      </c>
      <c r="Q207" s="21">
        <f>IF(Q208&gt;S208,1,0)</f>
        <v>0</v>
      </c>
      <c r="R207" s="127"/>
      <c r="S207" s="23">
        <f>IF(S208&gt;Q208,1,0)</f>
        <v>0</v>
      </c>
      <c r="T207" s="21">
        <f>IF(T208&gt;V208,1,0)</f>
        <v>0</v>
      </c>
      <c r="U207" s="22"/>
      <c r="V207" s="23">
        <f>IF(V208&gt;T208,1,0)</f>
        <v>0</v>
      </c>
      <c r="W207" s="21">
        <f>IF(W208&gt;Y208,1,0)</f>
        <v>0</v>
      </c>
      <c r="X207" s="22"/>
      <c r="Y207" s="23">
        <f>IF(Y208&gt;W208,1,0)</f>
        <v>0</v>
      </c>
      <c r="Z207" s="21">
        <f>IF(Z208&gt;AB208,1,0)</f>
        <v>0</v>
      </c>
      <c r="AA207" s="22"/>
      <c r="AB207" s="23">
        <f>IF(AB208&gt;Z208,1,0)</f>
        <v>0</v>
      </c>
      <c r="AC207" s="21">
        <f>IF(AC208&gt;AE208,1,0)</f>
        <v>0</v>
      </c>
      <c r="AD207" s="22"/>
      <c r="AE207" s="23">
        <f>IF(AE208&gt;AC208,1,0)</f>
        <v>0</v>
      </c>
      <c r="AF207" s="21">
        <f>IF(AF208&gt;AH208,1,0)</f>
        <v>0</v>
      </c>
      <c r="AG207" s="22"/>
      <c r="AH207" s="23">
        <f>IF(AH208&gt;AF208,1,0)</f>
        <v>0</v>
      </c>
      <c r="AI207" s="21"/>
      <c r="AJ207" s="22"/>
      <c r="AK207" s="23"/>
      <c r="AL207" s="21"/>
      <c r="AM207" s="22"/>
      <c r="AN207" s="23"/>
      <c r="AO207" s="376"/>
      <c r="AP207" s="377"/>
      <c r="AQ207" s="9"/>
      <c r="AR207" s="10"/>
      <c r="AS207" s="380"/>
      <c r="AT207" s="381"/>
      <c r="AU207" s="365"/>
      <c r="AV207" s="380"/>
      <c r="AW207" s="381"/>
      <c r="AY207" s="416"/>
    </row>
    <row r="208" spans="1:51" ht="9" hidden="1" customHeight="1">
      <c r="A208" s="417"/>
      <c r="B208" s="370"/>
      <c r="C208" s="507"/>
      <c r="D208" s="462"/>
      <c r="E208" s="358">
        <f>Y184</f>
        <v>0</v>
      </c>
      <c r="F208" s="359" t="s">
        <v>3</v>
      </c>
      <c r="G208" s="360">
        <f>W184</f>
        <v>0</v>
      </c>
      <c r="H208" s="358">
        <f>Y188</f>
        <v>0</v>
      </c>
      <c r="I208" s="359" t="s">
        <v>3</v>
      </c>
      <c r="J208" s="360">
        <f>W188</f>
        <v>0</v>
      </c>
      <c r="K208" s="358">
        <f>Y192</f>
        <v>0</v>
      </c>
      <c r="L208" s="359" t="s">
        <v>3</v>
      </c>
      <c r="M208" s="360">
        <f>W192</f>
        <v>0</v>
      </c>
      <c r="N208" s="358">
        <f>Y196</f>
        <v>0</v>
      </c>
      <c r="O208" s="359" t="s">
        <v>3</v>
      </c>
      <c r="P208" s="360">
        <f>W196</f>
        <v>0</v>
      </c>
      <c r="Q208" s="358">
        <f>Y200</f>
        <v>0</v>
      </c>
      <c r="R208" s="460" t="s">
        <v>3</v>
      </c>
      <c r="S208" s="360">
        <f>W200</f>
        <v>0</v>
      </c>
      <c r="T208" s="358">
        <f>Y204</f>
        <v>0</v>
      </c>
      <c r="U208" s="359" t="s">
        <v>3</v>
      </c>
      <c r="V208" s="360">
        <f>W204</f>
        <v>0</v>
      </c>
      <c r="W208" s="358"/>
      <c r="X208" s="359"/>
      <c r="Y208" s="360"/>
      <c r="Z208" s="358"/>
      <c r="AA208" s="359" t="s">
        <v>3</v>
      </c>
      <c r="AB208" s="360"/>
      <c r="AC208" s="358"/>
      <c r="AD208" s="359" t="s">
        <v>3</v>
      </c>
      <c r="AE208" s="360"/>
      <c r="AF208" s="358"/>
      <c r="AG208" s="359" t="s">
        <v>3</v>
      </c>
      <c r="AH208" s="360"/>
      <c r="AI208" s="358">
        <f>E207+H207+K207+N207+Q207+AF207+T207+W207+Z207+AC207</f>
        <v>0</v>
      </c>
      <c r="AJ208" s="359" t="s">
        <v>3</v>
      </c>
      <c r="AK208" s="360">
        <f>G207+J207+M207+P207+S207+AH207+V207+Y207+AB207+AE207</f>
        <v>0</v>
      </c>
      <c r="AL208" s="358">
        <f>E208+H208+K208+N208+Q208+AF208+T208+W208+Z208+AC208+AF208</f>
        <v>0</v>
      </c>
      <c r="AM208" s="359" t="s">
        <v>3</v>
      </c>
      <c r="AN208" s="360">
        <f>G208+J208+M208+P208+S208+AH208+V208+Y208+AB208+AE208+AH208</f>
        <v>0</v>
      </c>
      <c r="AO208" s="358"/>
      <c r="AP208" s="360"/>
      <c r="AQ208" s="9"/>
      <c r="AR208" s="10"/>
      <c r="AS208" s="382"/>
      <c r="AT208" s="383"/>
      <c r="AU208" s="365"/>
      <c r="AV208" s="382"/>
      <c r="AW208" s="383"/>
      <c r="AY208" s="417"/>
    </row>
    <row r="209" spans="1:51" ht="9" hidden="1" customHeight="1">
      <c r="A209" s="417"/>
      <c r="B209" s="370"/>
      <c r="C209" s="507"/>
      <c r="D209" s="462"/>
      <c r="E209" s="358"/>
      <c r="F209" s="359"/>
      <c r="G209" s="360"/>
      <c r="H209" s="358"/>
      <c r="I209" s="359"/>
      <c r="J209" s="360"/>
      <c r="K209" s="358"/>
      <c r="L209" s="359"/>
      <c r="M209" s="360"/>
      <c r="N209" s="358"/>
      <c r="O209" s="359"/>
      <c r="P209" s="360"/>
      <c r="Q209" s="358"/>
      <c r="R209" s="460"/>
      <c r="S209" s="360"/>
      <c r="T209" s="358"/>
      <c r="U209" s="359"/>
      <c r="V209" s="360"/>
      <c r="W209" s="358"/>
      <c r="X209" s="359"/>
      <c r="Y209" s="360"/>
      <c r="Z209" s="358"/>
      <c r="AA209" s="359"/>
      <c r="AB209" s="360"/>
      <c r="AC209" s="358"/>
      <c r="AD209" s="359"/>
      <c r="AE209" s="360"/>
      <c r="AF209" s="358"/>
      <c r="AG209" s="359"/>
      <c r="AH209" s="360"/>
      <c r="AI209" s="358"/>
      <c r="AJ209" s="359"/>
      <c r="AK209" s="360"/>
      <c r="AL209" s="358"/>
      <c r="AM209" s="359"/>
      <c r="AN209" s="360"/>
      <c r="AO209" s="358"/>
      <c r="AP209" s="360"/>
      <c r="AQ209" s="9"/>
      <c r="AR209" s="10"/>
      <c r="AS209" s="382"/>
      <c r="AT209" s="383"/>
      <c r="AU209" s="365"/>
      <c r="AV209" s="382"/>
      <c r="AW209" s="383"/>
      <c r="AY209" s="417"/>
    </row>
    <row r="210" spans="1:51" ht="9" hidden="1" customHeight="1">
      <c r="A210" s="418"/>
      <c r="B210" s="371"/>
      <c r="C210" s="509"/>
      <c r="D210" s="492"/>
      <c r="E210" s="30"/>
      <c r="F210" s="31"/>
      <c r="G210" s="32"/>
      <c r="H210" s="30"/>
      <c r="I210" s="31"/>
      <c r="J210" s="32"/>
      <c r="K210" s="30"/>
      <c r="L210" s="31"/>
      <c r="M210" s="32"/>
      <c r="N210" s="30"/>
      <c r="O210" s="31"/>
      <c r="P210" s="32"/>
      <c r="Q210" s="30"/>
      <c r="R210" s="128"/>
      <c r="S210" s="32"/>
      <c r="T210" s="30"/>
      <c r="U210" s="31"/>
      <c r="V210" s="32"/>
      <c r="W210" s="30"/>
      <c r="X210" s="31"/>
      <c r="Y210" s="32"/>
      <c r="Z210" s="30"/>
      <c r="AA210" s="31"/>
      <c r="AB210" s="32"/>
      <c r="AC210" s="30"/>
      <c r="AD210" s="31"/>
      <c r="AE210" s="32"/>
      <c r="AF210" s="30"/>
      <c r="AG210" s="31"/>
      <c r="AH210" s="32"/>
      <c r="AI210" s="30"/>
      <c r="AJ210" s="31"/>
      <c r="AK210" s="32"/>
      <c r="AL210" s="355">
        <f>AL208-AN208</f>
        <v>0</v>
      </c>
      <c r="AM210" s="356"/>
      <c r="AN210" s="357"/>
      <c r="AO210" s="378"/>
      <c r="AP210" s="379"/>
      <c r="AQ210" s="9"/>
      <c r="AR210" s="10"/>
      <c r="AS210" s="384"/>
      <c r="AT210" s="385"/>
      <c r="AU210" s="365"/>
      <c r="AV210" s="384"/>
      <c r="AW210" s="385"/>
      <c r="AY210" s="418"/>
    </row>
    <row r="211" spans="1:51" ht="9" hidden="1" customHeight="1">
      <c r="A211" s="416"/>
      <c r="B211" s="369">
        <v>8</v>
      </c>
      <c r="C211" s="508" t="e">
        <f>VLOOKUP(A211,WLIST,3,TRUE)&amp;"　"&amp;VLOOKUP(A211,WLIST,4,TRUE)</f>
        <v>#REF!</v>
      </c>
      <c r="D211" s="458" t="e">
        <f>VLOOKUP(A211,WLIST,5,TRUE)</f>
        <v>#REF!</v>
      </c>
      <c r="E211" s="21">
        <f>IF(E212&gt;G212,1,0)</f>
        <v>0</v>
      </c>
      <c r="F211" s="22"/>
      <c r="G211" s="23">
        <f>IF(G212&gt;E212,1,0)</f>
        <v>0</v>
      </c>
      <c r="H211" s="21">
        <f>IF(H212&gt;J212,1,0)</f>
        <v>0</v>
      </c>
      <c r="I211" s="22"/>
      <c r="J211" s="23">
        <f>IF(J212&gt;H212,1,0)</f>
        <v>0</v>
      </c>
      <c r="K211" s="21">
        <f>IF(K212&gt;M212,1,0)</f>
        <v>0</v>
      </c>
      <c r="L211" s="22"/>
      <c r="M211" s="23">
        <f>IF(M212&gt;K212,1,0)</f>
        <v>0</v>
      </c>
      <c r="N211" s="21">
        <f>IF(N212&gt;P212,1,0)</f>
        <v>0</v>
      </c>
      <c r="O211" s="22"/>
      <c r="P211" s="23">
        <f>IF(P212&gt;N212,1,0)</f>
        <v>0</v>
      </c>
      <c r="Q211" s="21">
        <f>IF(Q212&gt;S212,1,0)</f>
        <v>0</v>
      </c>
      <c r="R211" s="127"/>
      <c r="S211" s="23">
        <f>IF(S212&gt;Q212,1,0)</f>
        <v>0</v>
      </c>
      <c r="T211" s="21">
        <f>IF(T212&gt;V212,1,0)</f>
        <v>0</v>
      </c>
      <c r="U211" s="22"/>
      <c r="V211" s="23">
        <f>IF(V212&gt;T212,1,0)</f>
        <v>0</v>
      </c>
      <c r="W211" s="21">
        <f>IF(W212&gt;Y212,1,0)</f>
        <v>0</v>
      </c>
      <c r="X211" s="22"/>
      <c r="Y211" s="23">
        <f>IF(Y212&gt;W212,1,0)</f>
        <v>0</v>
      </c>
      <c r="Z211" s="21">
        <f>IF(Z212&gt;AB212,1,0)</f>
        <v>0</v>
      </c>
      <c r="AA211" s="22"/>
      <c r="AB211" s="23">
        <f>IF(AB212&gt;Z212,1,0)</f>
        <v>0</v>
      </c>
      <c r="AC211" s="21">
        <f>IF(AC212&gt;AE212,1,0)</f>
        <v>0</v>
      </c>
      <c r="AD211" s="22"/>
      <c r="AE211" s="23">
        <f>IF(AE212&gt;AC212,1,0)</f>
        <v>0</v>
      </c>
      <c r="AF211" s="21">
        <f>IF(AF212&gt;AH212,1,0)</f>
        <v>0</v>
      </c>
      <c r="AG211" s="22"/>
      <c r="AH211" s="23">
        <f>IF(AH212&gt;AF212,1,0)</f>
        <v>0</v>
      </c>
      <c r="AI211" s="21"/>
      <c r="AJ211" s="22"/>
      <c r="AK211" s="23"/>
      <c r="AL211" s="21"/>
      <c r="AM211" s="22"/>
      <c r="AN211" s="23"/>
      <c r="AO211" s="376"/>
      <c r="AP211" s="377"/>
      <c r="AQ211" s="9"/>
      <c r="AR211" s="10"/>
      <c r="AS211" s="380"/>
      <c r="AT211" s="381"/>
      <c r="AU211" s="365"/>
      <c r="AV211" s="380"/>
      <c r="AW211" s="381"/>
      <c r="AY211" s="416"/>
    </row>
    <row r="212" spans="1:51" ht="9" hidden="1" customHeight="1">
      <c r="A212" s="417"/>
      <c r="B212" s="370"/>
      <c r="C212" s="507"/>
      <c r="D212" s="462"/>
      <c r="E212" s="358">
        <f>AB184</f>
        <v>0</v>
      </c>
      <c r="F212" s="359" t="s">
        <v>3</v>
      </c>
      <c r="G212" s="360">
        <f>Z184</f>
        <v>0</v>
      </c>
      <c r="H212" s="358">
        <f>AB188</f>
        <v>0</v>
      </c>
      <c r="I212" s="359" t="s">
        <v>3</v>
      </c>
      <c r="J212" s="360">
        <f>Z188</f>
        <v>0</v>
      </c>
      <c r="K212" s="358">
        <f>AB192</f>
        <v>0</v>
      </c>
      <c r="L212" s="359" t="s">
        <v>3</v>
      </c>
      <c r="M212" s="360">
        <f>Z192</f>
        <v>0</v>
      </c>
      <c r="N212" s="358">
        <f>AB196</f>
        <v>0</v>
      </c>
      <c r="O212" s="359" t="s">
        <v>3</v>
      </c>
      <c r="P212" s="360">
        <f>Z196</f>
        <v>0</v>
      </c>
      <c r="Q212" s="358">
        <f>AB200</f>
        <v>0</v>
      </c>
      <c r="R212" s="460" t="s">
        <v>3</v>
      </c>
      <c r="S212" s="360">
        <f>Z200</f>
        <v>0</v>
      </c>
      <c r="T212" s="358">
        <f>AB204</f>
        <v>0</v>
      </c>
      <c r="U212" s="359" t="s">
        <v>3</v>
      </c>
      <c r="V212" s="360">
        <f>Z204</f>
        <v>0</v>
      </c>
      <c r="W212" s="358">
        <f>AB208</f>
        <v>0</v>
      </c>
      <c r="X212" s="359" t="s">
        <v>3</v>
      </c>
      <c r="Y212" s="360">
        <f>Z208</f>
        <v>0</v>
      </c>
      <c r="Z212" s="358"/>
      <c r="AA212" s="359"/>
      <c r="AB212" s="360"/>
      <c r="AC212" s="358"/>
      <c r="AD212" s="359" t="s">
        <v>3</v>
      </c>
      <c r="AE212" s="360"/>
      <c r="AF212" s="358"/>
      <c r="AG212" s="359" t="s">
        <v>3</v>
      </c>
      <c r="AH212" s="360"/>
      <c r="AI212" s="358">
        <f>E211+H211+K211+N211+Q211+AF211+T211+W211+Z211+AC211</f>
        <v>0</v>
      </c>
      <c r="AJ212" s="359" t="s">
        <v>3</v>
      </c>
      <c r="AK212" s="360">
        <f>G211+J211+M211+P211+S211+AH211+V211+Y211+AB211+AE211</f>
        <v>0</v>
      </c>
      <c r="AL212" s="358">
        <f>E212+H212+K212+N212+Q212+AF212+T212+W212+Z212+AC212+AF212</f>
        <v>0</v>
      </c>
      <c r="AM212" s="359" t="s">
        <v>3</v>
      </c>
      <c r="AN212" s="360">
        <f>G212+J212+M212+P212+S212+AH212+V212+Y212+AB212+AE212+AH212</f>
        <v>0</v>
      </c>
      <c r="AO212" s="358"/>
      <c r="AP212" s="360"/>
      <c r="AQ212" s="9"/>
      <c r="AR212" s="10"/>
      <c r="AS212" s="382"/>
      <c r="AT212" s="383"/>
      <c r="AU212" s="365"/>
      <c r="AV212" s="382"/>
      <c r="AW212" s="383"/>
      <c r="AY212" s="417"/>
    </row>
    <row r="213" spans="1:51" ht="9" hidden="1" customHeight="1">
      <c r="A213" s="417"/>
      <c r="B213" s="370"/>
      <c r="C213" s="507"/>
      <c r="D213" s="462"/>
      <c r="E213" s="358"/>
      <c r="F213" s="359"/>
      <c r="G213" s="360"/>
      <c r="H213" s="358"/>
      <c r="I213" s="359"/>
      <c r="J213" s="360"/>
      <c r="K213" s="358"/>
      <c r="L213" s="359"/>
      <c r="M213" s="360"/>
      <c r="N213" s="358"/>
      <c r="O213" s="359"/>
      <c r="P213" s="360"/>
      <c r="Q213" s="358"/>
      <c r="R213" s="460"/>
      <c r="S213" s="360"/>
      <c r="T213" s="358"/>
      <c r="U213" s="359"/>
      <c r="V213" s="360"/>
      <c r="W213" s="358"/>
      <c r="X213" s="359"/>
      <c r="Y213" s="360"/>
      <c r="Z213" s="358"/>
      <c r="AA213" s="359"/>
      <c r="AB213" s="360"/>
      <c r="AC213" s="358"/>
      <c r="AD213" s="359"/>
      <c r="AE213" s="360"/>
      <c r="AF213" s="358"/>
      <c r="AG213" s="359"/>
      <c r="AH213" s="360"/>
      <c r="AI213" s="358"/>
      <c r="AJ213" s="359"/>
      <c r="AK213" s="360"/>
      <c r="AL213" s="358"/>
      <c r="AM213" s="359"/>
      <c r="AN213" s="360"/>
      <c r="AO213" s="358"/>
      <c r="AP213" s="360"/>
      <c r="AQ213" s="9"/>
      <c r="AR213" s="10"/>
      <c r="AS213" s="382"/>
      <c r="AT213" s="383"/>
      <c r="AU213" s="365"/>
      <c r="AV213" s="382"/>
      <c r="AW213" s="383"/>
      <c r="AY213" s="417"/>
    </row>
    <row r="214" spans="1:51" ht="9" hidden="1" customHeight="1">
      <c r="A214" s="418"/>
      <c r="B214" s="371"/>
      <c r="C214" s="509"/>
      <c r="D214" s="492"/>
      <c r="E214" s="30"/>
      <c r="F214" s="31"/>
      <c r="G214" s="32"/>
      <c r="H214" s="30"/>
      <c r="I214" s="31"/>
      <c r="J214" s="32"/>
      <c r="K214" s="30"/>
      <c r="L214" s="31"/>
      <c r="M214" s="32"/>
      <c r="N214" s="30"/>
      <c r="O214" s="31"/>
      <c r="P214" s="32"/>
      <c r="Q214" s="30"/>
      <c r="R214" s="128"/>
      <c r="S214" s="32"/>
      <c r="T214" s="30"/>
      <c r="U214" s="31"/>
      <c r="V214" s="32"/>
      <c r="W214" s="30"/>
      <c r="X214" s="31"/>
      <c r="Y214" s="32"/>
      <c r="Z214" s="30"/>
      <c r="AA214" s="31"/>
      <c r="AB214" s="32"/>
      <c r="AC214" s="30"/>
      <c r="AD214" s="31"/>
      <c r="AE214" s="32"/>
      <c r="AF214" s="30"/>
      <c r="AG214" s="31"/>
      <c r="AH214" s="32"/>
      <c r="AI214" s="30"/>
      <c r="AJ214" s="31"/>
      <c r="AK214" s="32"/>
      <c r="AL214" s="355">
        <f>AL212-AN212</f>
        <v>0</v>
      </c>
      <c r="AM214" s="356"/>
      <c r="AN214" s="357"/>
      <c r="AO214" s="378"/>
      <c r="AP214" s="379"/>
      <c r="AQ214" s="9"/>
      <c r="AR214" s="10"/>
      <c r="AS214" s="384"/>
      <c r="AT214" s="385"/>
      <c r="AU214" s="365"/>
      <c r="AV214" s="384"/>
      <c r="AW214" s="385"/>
      <c r="AY214" s="418"/>
    </row>
    <row r="215" spans="1:51" ht="9" hidden="1" customHeight="1">
      <c r="A215" s="416"/>
      <c r="B215" s="392">
        <v>9</v>
      </c>
      <c r="C215" s="508" t="e">
        <f>VLOOKUP(A215,WLIST,3,TRUE)&amp;"　"&amp;VLOOKUP(A215,WLIST,4,TRUE)</f>
        <v>#REF!</v>
      </c>
      <c r="D215" s="458" t="e">
        <f>VLOOKUP(A215,WLIST,5,TRUE)</f>
        <v>#REF!</v>
      </c>
      <c r="E215" s="21">
        <f>IF(E216&gt;G216,1,0)</f>
        <v>0</v>
      </c>
      <c r="F215" s="22"/>
      <c r="G215" s="23">
        <f>IF(G216&gt;E216,1,0)</f>
        <v>0</v>
      </c>
      <c r="H215" s="21">
        <f>IF(H216&gt;J216,1,0)</f>
        <v>0</v>
      </c>
      <c r="I215" s="22"/>
      <c r="J215" s="23">
        <f>IF(J216&gt;H216,1,0)</f>
        <v>0</v>
      </c>
      <c r="K215" s="21">
        <f>IF(K216&gt;M216,1,0)</f>
        <v>0</v>
      </c>
      <c r="L215" s="22"/>
      <c r="M215" s="23">
        <f>IF(M216&gt;K216,1,0)</f>
        <v>0</v>
      </c>
      <c r="N215" s="21">
        <f>IF(N216&gt;P216,1,0)</f>
        <v>0</v>
      </c>
      <c r="O215" s="22"/>
      <c r="P215" s="23">
        <f>IF(P216&gt;N216,1,0)</f>
        <v>0</v>
      </c>
      <c r="Q215" s="21">
        <f>IF(Q216&gt;S216,1,0)</f>
        <v>0</v>
      </c>
      <c r="R215" s="127"/>
      <c r="S215" s="23">
        <f>IF(S216&gt;Q216,1,0)</f>
        <v>0</v>
      </c>
      <c r="T215" s="21">
        <f>IF(T216&gt;V216,1,0)</f>
        <v>0</v>
      </c>
      <c r="U215" s="22"/>
      <c r="V215" s="23">
        <f>IF(V216&gt;T216,1,0)</f>
        <v>0</v>
      </c>
      <c r="W215" s="21">
        <f>IF(W216&gt;Y216,1,0)</f>
        <v>0</v>
      </c>
      <c r="X215" s="22"/>
      <c r="Y215" s="23">
        <f>IF(Y216&gt;W216,1,0)</f>
        <v>0</v>
      </c>
      <c r="Z215" s="21">
        <f>IF(Z216&gt;AB216,1,0)</f>
        <v>0</v>
      </c>
      <c r="AA215" s="22"/>
      <c r="AB215" s="23">
        <f>IF(AB216&gt;Z216,1,0)</f>
        <v>0</v>
      </c>
      <c r="AC215" s="21">
        <f>IF(AC216&gt;AE216,1,0)</f>
        <v>0</v>
      </c>
      <c r="AD215" s="22"/>
      <c r="AE215" s="23">
        <f>IF(AE216&gt;AC216,1,0)</f>
        <v>0</v>
      </c>
      <c r="AF215" s="21">
        <f>IF(AF216&gt;AH216,1,0)</f>
        <v>0</v>
      </c>
      <c r="AG215" s="22"/>
      <c r="AH215" s="23">
        <f>IF(AH216&gt;AF216,1,0)</f>
        <v>0</v>
      </c>
      <c r="AI215" s="21"/>
      <c r="AJ215" s="22"/>
      <c r="AK215" s="23"/>
      <c r="AL215" s="24"/>
      <c r="AM215" s="25"/>
      <c r="AN215" s="26"/>
      <c r="AO215" s="380"/>
      <c r="AP215" s="381"/>
      <c r="AQ215" s="9"/>
      <c r="AR215" s="10"/>
      <c r="AS215" s="380"/>
      <c r="AT215" s="381"/>
      <c r="AU215" s="365"/>
      <c r="AV215" s="380"/>
      <c r="AW215" s="381"/>
      <c r="AY215" s="416"/>
    </row>
    <row r="216" spans="1:51" ht="9" hidden="1" customHeight="1">
      <c r="A216" s="417"/>
      <c r="B216" s="393"/>
      <c r="C216" s="507"/>
      <c r="D216" s="462"/>
      <c r="E216" s="382">
        <f>AE184</f>
        <v>0</v>
      </c>
      <c r="F216" s="387" t="s">
        <v>3</v>
      </c>
      <c r="G216" s="383">
        <f>AC184</f>
        <v>0</v>
      </c>
      <c r="H216" s="382">
        <f>AE188</f>
        <v>0</v>
      </c>
      <c r="I216" s="387" t="s">
        <v>3</v>
      </c>
      <c r="J216" s="383">
        <f>AC188</f>
        <v>0</v>
      </c>
      <c r="K216" s="382">
        <f>AE192</f>
        <v>0</v>
      </c>
      <c r="L216" s="387" t="s">
        <v>3</v>
      </c>
      <c r="M216" s="383">
        <f>AC192</f>
        <v>0</v>
      </c>
      <c r="N216" s="382">
        <f>AE196</f>
        <v>0</v>
      </c>
      <c r="O216" s="387" t="s">
        <v>3</v>
      </c>
      <c r="P216" s="383">
        <f>AC196</f>
        <v>0</v>
      </c>
      <c r="Q216" s="382">
        <f>AE200</f>
        <v>0</v>
      </c>
      <c r="R216" s="460" t="s">
        <v>3</v>
      </c>
      <c r="S216" s="383">
        <f>AC200</f>
        <v>0</v>
      </c>
      <c r="T216" s="382">
        <f>AE204</f>
        <v>0</v>
      </c>
      <c r="U216" s="387" t="s">
        <v>3</v>
      </c>
      <c r="V216" s="383">
        <f>AC204</f>
        <v>0</v>
      </c>
      <c r="W216" s="358">
        <f>AE208</f>
        <v>0</v>
      </c>
      <c r="X216" s="359" t="s">
        <v>3</v>
      </c>
      <c r="Y216" s="360">
        <f>AC208</f>
        <v>0</v>
      </c>
      <c r="Z216" s="382">
        <f>AE212</f>
        <v>0</v>
      </c>
      <c r="AA216" s="359" t="s">
        <v>3</v>
      </c>
      <c r="AB216" s="383">
        <f>AC212</f>
        <v>0</v>
      </c>
      <c r="AC216" s="382"/>
      <c r="AD216" s="387"/>
      <c r="AE216" s="383"/>
      <c r="AF216" s="382"/>
      <c r="AG216" s="387" t="s">
        <v>3</v>
      </c>
      <c r="AH216" s="383"/>
      <c r="AI216" s="382">
        <f>E215+H215+K215+N215+Q215+AF215+T215+W215+Z215+AC215</f>
        <v>0</v>
      </c>
      <c r="AJ216" s="387" t="s">
        <v>3</v>
      </c>
      <c r="AK216" s="383">
        <f>G215+J215+M215+P215+S215+AH215+V215+Y215+AB215+AE215</f>
        <v>0</v>
      </c>
      <c r="AL216" s="382">
        <f>E216+H216+K216+N216+Q216+AF216+T216+W216+Z216+AC216+AF216</f>
        <v>0</v>
      </c>
      <c r="AM216" s="387" t="s">
        <v>3</v>
      </c>
      <c r="AN216" s="383">
        <f>G216+J216+M216+P216+S216+AH216+V216+Y216+AB216+AE216+AH216</f>
        <v>0</v>
      </c>
      <c r="AO216" s="382"/>
      <c r="AP216" s="383"/>
      <c r="AQ216" s="9"/>
      <c r="AR216" s="10"/>
      <c r="AS216" s="382"/>
      <c r="AT216" s="383"/>
      <c r="AU216" s="365"/>
      <c r="AV216" s="382"/>
      <c r="AW216" s="383"/>
      <c r="AY216" s="417"/>
    </row>
    <row r="217" spans="1:51" ht="9" hidden="1" customHeight="1">
      <c r="A217" s="417"/>
      <c r="B217" s="393"/>
      <c r="C217" s="507"/>
      <c r="D217" s="462"/>
      <c r="E217" s="382"/>
      <c r="F217" s="387"/>
      <c r="G217" s="383"/>
      <c r="H217" s="382"/>
      <c r="I217" s="387"/>
      <c r="J217" s="383"/>
      <c r="K217" s="382"/>
      <c r="L217" s="387"/>
      <c r="M217" s="383"/>
      <c r="N217" s="382"/>
      <c r="O217" s="387"/>
      <c r="P217" s="383"/>
      <c r="Q217" s="382"/>
      <c r="R217" s="460"/>
      <c r="S217" s="383"/>
      <c r="T217" s="382"/>
      <c r="U217" s="387"/>
      <c r="V217" s="383"/>
      <c r="W217" s="358"/>
      <c r="X217" s="359"/>
      <c r="Y217" s="360"/>
      <c r="Z217" s="382"/>
      <c r="AA217" s="359"/>
      <c r="AB217" s="383"/>
      <c r="AC217" s="382"/>
      <c r="AD217" s="387"/>
      <c r="AE217" s="383"/>
      <c r="AF217" s="382"/>
      <c r="AG217" s="387"/>
      <c r="AH217" s="383"/>
      <c r="AI217" s="382"/>
      <c r="AJ217" s="387"/>
      <c r="AK217" s="383"/>
      <c r="AL217" s="382"/>
      <c r="AM217" s="387"/>
      <c r="AN217" s="383"/>
      <c r="AO217" s="382"/>
      <c r="AP217" s="383"/>
      <c r="AQ217" s="9"/>
      <c r="AR217" s="10"/>
      <c r="AS217" s="382"/>
      <c r="AT217" s="383"/>
      <c r="AU217" s="365"/>
      <c r="AV217" s="382"/>
      <c r="AW217" s="383"/>
      <c r="AY217" s="417"/>
    </row>
    <row r="218" spans="1:51" ht="9" hidden="1" customHeight="1">
      <c r="A218" s="418"/>
      <c r="B218" s="394"/>
      <c r="C218" s="509"/>
      <c r="D218" s="492"/>
      <c r="E218" s="27"/>
      <c r="F218" s="28"/>
      <c r="G218" s="29"/>
      <c r="H218" s="27"/>
      <c r="I218" s="28"/>
      <c r="J218" s="29"/>
      <c r="K218" s="27"/>
      <c r="L218" s="28"/>
      <c r="M218" s="29"/>
      <c r="N218" s="27"/>
      <c r="O218" s="28"/>
      <c r="P218" s="29"/>
      <c r="Q218" s="27"/>
      <c r="R218" s="128"/>
      <c r="S218" s="29"/>
      <c r="T218" s="27"/>
      <c r="U218" s="28"/>
      <c r="V218" s="29"/>
      <c r="W218" s="30"/>
      <c r="X218" s="31"/>
      <c r="Y218" s="32"/>
      <c r="Z218" s="27"/>
      <c r="AA218" s="31"/>
      <c r="AB218" s="29"/>
      <c r="AC218" s="27"/>
      <c r="AD218" s="28"/>
      <c r="AE218" s="29"/>
      <c r="AF218" s="27"/>
      <c r="AG218" s="28"/>
      <c r="AH218" s="29"/>
      <c r="AI218" s="27"/>
      <c r="AJ218" s="28"/>
      <c r="AK218" s="29"/>
      <c r="AL218" s="366">
        <f>AL216-AN216</f>
        <v>0</v>
      </c>
      <c r="AM218" s="367"/>
      <c r="AN218" s="368"/>
      <c r="AO218" s="384"/>
      <c r="AP218" s="385"/>
      <c r="AQ218" s="9"/>
      <c r="AR218" s="10"/>
      <c r="AS218" s="384"/>
      <c r="AT218" s="385"/>
      <c r="AU218" s="365"/>
      <c r="AV218" s="384"/>
      <c r="AW218" s="385"/>
      <c r="AY218" s="418"/>
    </row>
    <row r="219" spans="1:51" ht="9" hidden="1" customHeight="1">
      <c r="A219" s="416"/>
      <c r="B219" s="392">
        <v>10</v>
      </c>
      <c r="C219" s="508" t="e">
        <f>VLOOKUP(A219,WLIST,3,TRUE)&amp;"　"&amp;VLOOKUP(A219,WLIST,4,TRUE)</f>
        <v>#REF!</v>
      </c>
      <c r="D219" s="458" t="e">
        <f>VLOOKUP(A219,WLIST,5,TRUE)</f>
        <v>#REF!</v>
      </c>
      <c r="E219" s="21">
        <f>IF(E220&gt;G220,1,0)</f>
        <v>0</v>
      </c>
      <c r="F219" s="22"/>
      <c r="G219" s="23">
        <f>IF(G220&gt;E220,1,0)</f>
        <v>0</v>
      </c>
      <c r="H219" s="21">
        <f>IF(H220&gt;J220,1,0)</f>
        <v>0</v>
      </c>
      <c r="I219" s="22"/>
      <c r="J219" s="23">
        <f>IF(J220&gt;H220,1,0)</f>
        <v>0</v>
      </c>
      <c r="K219" s="21">
        <f>IF(K220&gt;M220,1,0)</f>
        <v>0</v>
      </c>
      <c r="L219" s="22"/>
      <c r="M219" s="23">
        <f>IF(M220&gt;K220,1,0)</f>
        <v>0</v>
      </c>
      <c r="N219" s="21">
        <f>IF(N220&gt;P220,1,0)</f>
        <v>0</v>
      </c>
      <c r="O219" s="22"/>
      <c r="P219" s="23">
        <f>IF(P220&gt;N220,1,0)</f>
        <v>0</v>
      </c>
      <c r="Q219" s="21">
        <f>IF(Q220&gt;S220,1,0)</f>
        <v>0</v>
      </c>
      <c r="R219" s="127"/>
      <c r="S219" s="23">
        <f>IF(S220&gt;Q220,1,0)</f>
        <v>0</v>
      </c>
      <c r="T219" s="21">
        <f>IF(T220&gt;V220,1,0)</f>
        <v>0</v>
      </c>
      <c r="U219" s="22"/>
      <c r="V219" s="23">
        <f>IF(V220&gt;T220,1,0)</f>
        <v>0</v>
      </c>
      <c r="W219" s="21">
        <f>IF(W220&gt;Y220,1,0)</f>
        <v>0</v>
      </c>
      <c r="X219" s="22"/>
      <c r="Y219" s="23">
        <f>IF(Y220&gt;W220,1,0)</f>
        <v>0</v>
      </c>
      <c r="Z219" s="21">
        <f>IF(Z220&gt;AB220,1,0)</f>
        <v>0</v>
      </c>
      <c r="AA219" s="22"/>
      <c r="AB219" s="23">
        <f>IF(AB220&gt;Z220,1,0)</f>
        <v>0</v>
      </c>
      <c r="AC219" s="21">
        <f>IF(AC220&gt;AE220,1,0)</f>
        <v>0</v>
      </c>
      <c r="AD219" s="22"/>
      <c r="AE219" s="23">
        <f>IF(AE220&gt;AC220,1,0)</f>
        <v>0</v>
      </c>
      <c r="AF219" s="21">
        <f>IF(AF220&gt;AH220,1,0)</f>
        <v>0</v>
      </c>
      <c r="AG219" s="22"/>
      <c r="AH219" s="23">
        <f>IF(AH220&gt;AF220,1,0)</f>
        <v>0</v>
      </c>
      <c r="AI219" s="21"/>
      <c r="AJ219" s="22"/>
      <c r="AK219" s="23"/>
      <c r="AL219" s="24"/>
      <c r="AM219" s="25"/>
      <c r="AN219" s="26"/>
      <c r="AO219" s="380"/>
      <c r="AP219" s="381"/>
      <c r="AQ219" s="9"/>
      <c r="AR219" s="10"/>
      <c r="AS219" s="380"/>
      <c r="AT219" s="381"/>
      <c r="AU219" s="365"/>
      <c r="AV219" s="380"/>
      <c r="AW219" s="381"/>
      <c r="AY219" s="416"/>
    </row>
    <row r="220" spans="1:51" ht="9" hidden="1" customHeight="1">
      <c r="A220" s="417"/>
      <c r="B220" s="393"/>
      <c r="C220" s="507"/>
      <c r="D220" s="462"/>
      <c r="E220" s="382">
        <f>AH184</f>
        <v>0</v>
      </c>
      <c r="F220" s="387" t="s">
        <v>3</v>
      </c>
      <c r="G220" s="383">
        <f>AF184</f>
        <v>0</v>
      </c>
      <c r="H220" s="382">
        <f>AH188</f>
        <v>0</v>
      </c>
      <c r="I220" s="387" t="s">
        <v>3</v>
      </c>
      <c r="J220" s="383">
        <f>AF188</f>
        <v>0</v>
      </c>
      <c r="K220" s="382">
        <f>AH192</f>
        <v>0</v>
      </c>
      <c r="L220" s="387" t="s">
        <v>3</v>
      </c>
      <c r="M220" s="383">
        <f>AF192</f>
        <v>0</v>
      </c>
      <c r="N220" s="382">
        <f>AH196</f>
        <v>0</v>
      </c>
      <c r="O220" s="387" t="s">
        <v>3</v>
      </c>
      <c r="P220" s="383">
        <f>AF196</f>
        <v>0</v>
      </c>
      <c r="Q220" s="382">
        <f>AH200</f>
        <v>0</v>
      </c>
      <c r="R220" s="460" t="s">
        <v>3</v>
      </c>
      <c r="S220" s="383">
        <f>AF216</f>
        <v>0</v>
      </c>
      <c r="T220" s="382">
        <f>AH204</f>
        <v>0</v>
      </c>
      <c r="U220" s="387" t="s">
        <v>3</v>
      </c>
      <c r="V220" s="383">
        <f>AF204</f>
        <v>0</v>
      </c>
      <c r="W220" s="358">
        <f>AH208</f>
        <v>0</v>
      </c>
      <c r="X220" s="359" t="s">
        <v>3</v>
      </c>
      <c r="Y220" s="360">
        <f>AF208</f>
        <v>0</v>
      </c>
      <c r="Z220" s="382">
        <f>AH212</f>
        <v>0</v>
      </c>
      <c r="AA220" s="359" t="s">
        <v>3</v>
      </c>
      <c r="AB220" s="383">
        <f>AF212</f>
        <v>0</v>
      </c>
      <c r="AC220" s="382">
        <f>AH216</f>
        <v>0</v>
      </c>
      <c r="AD220" s="387" t="s">
        <v>3</v>
      </c>
      <c r="AE220" s="383">
        <f>AF216</f>
        <v>0</v>
      </c>
      <c r="AF220" s="382"/>
      <c r="AG220" s="387"/>
      <c r="AH220" s="383"/>
      <c r="AI220" s="382">
        <f>E219+H219+K219+N219+Q219+AF219+T219+W219+Z219+AC219</f>
        <v>0</v>
      </c>
      <c r="AJ220" s="387" t="s">
        <v>3</v>
      </c>
      <c r="AK220" s="383">
        <f>G219+J219+M219+P219+S219+AH219+V219+Y219+AB219+AE219</f>
        <v>0</v>
      </c>
      <c r="AL220" s="382">
        <f>E220+H220+K220+N220+Q220+AF220+T220+W220+Z220+AC220+AF220</f>
        <v>0</v>
      </c>
      <c r="AM220" s="387" t="s">
        <v>3</v>
      </c>
      <c r="AN220" s="383">
        <f>G220+J220+M220+P220+S220+AH220+V220+Y220+AB220+AE220+AH220</f>
        <v>0</v>
      </c>
      <c r="AO220" s="382"/>
      <c r="AP220" s="383"/>
      <c r="AQ220" s="9"/>
      <c r="AR220" s="10"/>
      <c r="AS220" s="382"/>
      <c r="AT220" s="383"/>
      <c r="AU220" s="365"/>
      <c r="AV220" s="382"/>
      <c r="AW220" s="383"/>
      <c r="AY220" s="417"/>
    </row>
    <row r="221" spans="1:51" ht="9" hidden="1" customHeight="1">
      <c r="A221" s="417"/>
      <c r="B221" s="393"/>
      <c r="C221" s="507"/>
      <c r="D221" s="462"/>
      <c r="E221" s="382"/>
      <c r="F221" s="387"/>
      <c r="G221" s="383"/>
      <c r="H221" s="382"/>
      <c r="I221" s="387"/>
      <c r="J221" s="383"/>
      <c r="K221" s="382"/>
      <c r="L221" s="387"/>
      <c r="M221" s="383"/>
      <c r="N221" s="382"/>
      <c r="O221" s="387"/>
      <c r="P221" s="383"/>
      <c r="Q221" s="382"/>
      <c r="R221" s="460"/>
      <c r="S221" s="383"/>
      <c r="T221" s="382"/>
      <c r="U221" s="387"/>
      <c r="V221" s="383"/>
      <c r="W221" s="358"/>
      <c r="X221" s="359"/>
      <c r="Y221" s="360"/>
      <c r="Z221" s="382"/>
      <c r="AA221" s="359"/>
      <c r="AB221" s="383"/>
      <c r="AC221" s="382"/>
      <c r="AD221" s="387"/>
      <c r="AE221" s="383"/>
      <c r="AF221" s="382"/>
      <c r="AG221" s="387"/>
      <c r="AH221" s="383"/>
      <c r="AI221" s="382"/>
      <c r="AJ221" s="387"/>
      <c r="AK221" s="383"/>
      <c r="AL221" s="382"/>
      <c r="AM221" s="387"/>
      <c r="AN221" s="383"/>
      <c r="AO221" s="382"/>
      <c r="AP221" s="383"/>
      <c r="AQ221" s="9"/>
      <c r="AR221" s="10"/>
      <c r="AS221" s="382"/>
      <c r="AT221" s="383"/>
      <c r="AU221" s="365"/>
      <c r="AV221" s="382"/>
      <c r="AW221" s="383"/>
      <c r="AY221" s="417"/>
    </row>
    <row r="222" spans="1:51" ht="9" hidden="1" customHeight="1">
      <c r="A222" s="418"/>
      <c r="B222" s="394"/>
      <c r="C222" s="509"/>
      <c r="D222" s="492"/>
      <c r="E222" s="27"/>
      <c r="F222" s="28"/>
      <c r="G222" s="29"/>
      <c r="H222" s="27"/>
      <c r="I222" s="28"/>
      <c r="J222" s="29"/>
      <c r="K222" s="27"/>
      <c r="L222" s="28"/>
      <c r="M222" s="29"/>
      <c r="N222" s="27"/>
      <c r="O222" s="28"/>
      <c r="P222" s="29"/>
      <c r="Q222" s="27"/>
      <c r="R222" s="128"/>
      <c r="S222" s="29"/>
      <c r="T222" s="27"/>
      <c r="U222" s="28"/>
      <c r="V222" s="29"/>
      <c r="W222" s="30"/>
      <c r="X222" s="31"/>
      <c r="Y222" s="32"/>
      <c r="Z222" s="27"/>
      <c r="AA222" s="31"/>
      <c r="AB222" s="29"/>
      <c r="AC222" s="27"/>
      <c r="AD222" s="28"/>
      <c r="AE222" s="29"/>
      <c r="AF222" s="27"/>
      <c r="AG222" s="28"/>
      <c r="AH222" s="29"/>
      <c r="AI222" s="27"/>
      <c r="AJ222" s="28"/>
      <c r="AK222" s="29"/>
      <c r="AL222" s="366">
        <f>AL220-AN220</f>
        <v>0</v>
      </c>
      <c r="AM222" s="367"/>
      <c r="AN222" s="368"/>
      <c r="AO222" s="384"/>
      <c r="AP222" s="385"/>
      <c r="AQ222" s="9"/>
      <c r="AR222" s="10"/>
      <c r="AS222" s="384"/>
      <c r="AT222" s="385"/>
      <c r="AU222" s="365"/>
      <c r="AV222" s="384"/>
      <c r="AW222" s="385"/>
      <c r="AY222" s="418"/>
    </row>
    <row r="223" spans="1:51" ht="9" customHeight="1">
      <c r="A223" s="33"/>
      <c r="B223" s="1"/>
      <c r="C223" s="114"/>
      <c r="D223" s="114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23"/>
      <c r="S223" s="16"/>
      <c r="T223" s="16"/>
      <c r="U223" s="16"/>
      <c r="V223" s="16"/>
      <c r="W223" s="14"/>
      <c r="X223" s="14"/>
      <c r="Y223" s="14"/>
      <c r="Z223" s="16"/>
      <c r="AA223" s="14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34"/>
      <c r="AM223" s="34"/>
      <c r="AN223" s="34"/>
      <c r="AO223" s="16"/>
      <c r="AP223" s="16"/>
      <c r="AQ223" s="10"/>
      <c r="AR223" s="10"/>
      <c r="AS223" s="16"/>
      <c r="AT223" s="16"/>
      <c r="AU223" s="10"/>
      <c r="AV223" s="16"/>
      <c r="AW223" s="16"/>
      <c r="AY223" s="33"/>
    </row>
    <row r="224" spans="1:51" ht="13.5">
      <c r="B224" t="s">
        <v>88</v>
      </c>
    </row>
    <row r="225" spans="1:52" ht="5.25" customHeight="1"/>
    <row r="226" spans="1:52" s="4" customFormat="1" ht="15" customHeight="1">
      <c r="B226" s="3" t="s">
        <v>18</v>
      </c>
      <c r="C226" s="2" t="s">
        <v>13</v>
      </c>
      <c r="D226" s="13" t="s">
        <v>10</v>
      </c>
      <c r="E226" s="407">
        <v>1</v>
      </c>
      <c r="F226" s="408"/>
      <c r="G226" s="409"/>
      <c r="H226" s="407">
        <v>2</v>
      </c>
      <c r="I226" s="408"/>
      <c r="J226" s="409"/>
      <c r="K226" s="407">
        <v>3</v>
      </c>
      <c r="L226" s="408"/>
      <c r="M226" s="409"/>
      <c r="N226" s="407">
        <v>4</v>
      </c>
      <c r="O226" s="408"/>
      <c r="P226" s="409"/>
      <c r="Q226" s="407">
        <v>5</v>
      </c>
      <c r="R226" s="408"/>
      <c r="S226" s="409"/>
      <c r="T226" s="407">
        <v>6</v>
      </c>
      <c r="U226" s="408"/>
      <c r="V226" s="409"/>
      <c r="W226" s="413">
        <v>7</v>
      </c>
      <c r="X226" s="414"/>
      <c r="Y226" s="415"/>
      <c r="Z226" s="413">
        <v>8</v>
      </c>
      <c r="AA226" s="414"/>
      <c r="AB226" s="415"/>
      <c r="AC226" s="407">
        <v>9</v>
      </c>
      <c r="AD226" s="408"/>
      <c r="AE226" s="409"/>
      <c r="AF226" s="407">
        <v>10</v>
      </c>
      <c r="AG226" s="408"/>
      <c r="AH226" s="409"/>
      <c r="AI226" s="407" t="s">
        <v>11</v>
      </c>
      <c r="AJ226" s="408"/>
      <c r="AK226" s="409"/>
      <c r="AL226" s="410" t="s">
        <v>14</v>
      </c>
      <c r="AM226" s="411"/>
      <c r="AN226" s="412"/>
      <c r="AO226" s="407" t="s">
        <v>12</v>
      </c>
      <c r="AP226" s="409"/>
      <c r="AQ226" s="11"/>
      <c r="AR226" s="12"/>
    </row>
    <row r="227" spans="1:52" ht="9" customHeight="1">
      <c r="A227" s="416" t="e">
        <f>VLOOKUP(AY227,onna,2)</f>
        <v>#REF!</v>
      </c>
      <c r="B227" s="392">
        <v>1</v>
      </c>
      <c r="C227" s="508" t="e">
        <f>VLOOKUP(A227,WLIST,2,TRUE)&amp;"　"&amp;VLOOKUP(A227,WLIST,3,TRUE)</f>
        <v>#REF!</v>
      </c>
      <c r="D227" s="458" t="e">
        <f>VLOOKUP(A227,WLIST,4,TRUE)</f>
        <v>#REF!</v>
      </c>
      <c r="E227" s="21">
        <f>IF(E228&gt;G228,1,0)</f>
        <v>0</v>
      </c>
      <c r="F227" s="22"/>
      <c r="G227" s="23">
        <f>IF(G228&gt;E228,1,0)</f>
        <v>0</v>
      </c>
      <c r="H227" s="21">
        <f>IF(H228&gt;J228,1,0)</f>
        <v>0</v>
      </c>
      <c r="I227" s="22"/>
      <c r="J227" s="23">
        <f>IF(J228&gt;H228,1,0)</f>
        <v>0</v>
      </c>
      <c r="K227" s="21">
        <f>IF(K228&gt;M228,1,0)</f>
        <v>0</v>
      </c>
      <c r="L227" s="22"/>
      <c r="M227" s="23">
        <f>IF(M228&gt;K228,1,0)</f>
        <v>0</v>
      </c>
      <c r="N227" s="21">
        <f>IF(N228&gt;P228,1,0)</f>
        <v>0</v>
      </c>
      <c r="O227" s="22"/>
      <c r="P227" s="23">
        <f>IF(P228&gt;N228,1,0)</f>
        <v>0</v>
      </c>
      <c r="Q227" s="21">
        <f>IF(Q228&gt;S228,1,0)</f>
        <v>0</v>
      </c>
      <c r="R227" s="127"/>
      <c r="S227" s="23">
        <f>IF(S228&gt;Q228,1,0)</f>
        <v>0</v>
      </c>
      <c r="T227" s="21">
        <f>IF(T228&gt;V228,1,0)</f>
        <v>0</v>
      </c>
      <c r="U227" s="22"/>
      <c r="V227" s="23">
        <f>IF(V228&gt;T228,1,0)</f>
        <v>0</v>
      </c>
      <c r="W227" s="21">
        <f>IF(W228&gt;Y228,1,0)</f>
        <v>0</v>
      </c>
      <c r="X227" s="22"/>
      <c r="Y227" s="23">
        <f>IF(Y228&gt;W228,1,0)</f>
        <v>0</v>
      </c>
      <c r="Z227" s="21">
        <f>IF(Z228&gt;AB228,1,0)</f>
        <v>0</v>
      </c>
      <c r="AA227" s="22"/>
      <c r="AB227" s="23">
        <f>IF(AB228&gt;Z228,1,0)</f>
        <v>0</v>
      </c>
      <c r="AC227" s="21">
        <f>IF(AC228&gt;AE228,1,0)</f>
        <v>0</v>
      </c>
      <c r="AD227" s="22"/>
      <c r="AE227" s="23">
        <f>IF(AE228&gt;AC228,1,0)</f>
        <v>0</v>
      </c>
      <c r="AF227" s="21">
        <f>IF(AF228&gt;AH228,1,0)</f>
        <v>0</v>
      </c>
      <c r="AG227" s="22"/>
      <c r="AH227" s="23">
        <f>IF(AH228&gt;AF228,1,0)</f>
        <v>0</v>
      </c>
      <c r="AI227" s="21"/>
      <c r="AJ227" s="22"/>
      <c r="AK227" s="23"/>
      <c r="AL227" s="24"/>
      <c r="AM227" s="25"/>
      <c r="AN227" s="26"/>
      <c r="AO227" s="376" t="e">
        <f>RANK(AV227,AV$51:AW$90)</f>
        <v>#DIV/0!</v>
      </c>
      <c r="AP227" s="377"/>
      <c r="AQ227" s="9"/>
      <c r="AR227" s="10"/>
      <c r="AS227" s="380" t="e">
        <f>AI228/(AI228+AK228)</f>
        <v>#DIV/0!</v>
      </c>
      <c r="AT227" s="381"/>
      <c r="AU227" s="365"/>
      <c r="AV227" s="380" t="e">
        <f>AS227+AU227</f>
        <v>#DIV/0!</v>
      </c>
      <c r="AW227" s="381"/>
      <c r="AY227" s="365">
        <f>AY185+1</f>
        <v>19</v>
      </c>
    </row>
    <row r="228" spans="1:52" ht="9" customHeight="1">
      <c r="A228" s="417"/>
      <c r="B228" s="393"/>
      <c r="C228" s="512"/>
      <c r="D228" s="459"/>
      <c r="E228" s="382"/>
      <c r="F228" s="387"/>
      <c r="G228" s="383"/>
      <c r="H228" s="382"/>
      <c r="I228" s="387" t="s">
        <v>3</v>
      </c>
      <c r="J228" s="383"/>
      <c r="K228" s="382"/>
      <c r="L228" s="387" t="s">
        <v>3</v>
      </c>
      <c r="M228" s="383"/>
      <c r="N228" s="382"/>
      <c r="O228" s="387" t="s">
        <v>3</v>
      </c>
      <c r="P228" s="383"/>
      <c r="Q228" s="358"/>
      <c r="R228" s="460" t="s">
        <v>3</v>
      </c>
      <c r="S228" s="360"/>
      <c r="T228" s="382"/>
      <c r="U228" s="387" t="s">
        <v>3</v>
      </c>
      <c r="V228" s="383"/>
      <c r="W228" s="358"/>
      <c r="X228" s="359" t="s">
        <v>3</v>
      </c>
      <c r="Y228" s="360"/>
      <c r="Z228" s="382"/>
      <c r="AA228" s="359" t="s">
        <v>3</v>
      </c>
      <c r="AB228" s="383"/>
      <c r="AC228" s="382"/>
      <c r="AD228" s="387" t="s">
        <v>3</v>
      </c>
      <c r="AE228" s="383"/>
      <c r="AF228" s="382"/>
      <c r="AG228" s="387" t="s">
        <v>3</v>
      </c>
      <c r="AH228" s="383"/>
      <c r="AI228" s="382">
        <f>E227+H227+K227+N227+Q227+AF227+T227+W227+Z227+AC227</f>
        <v>0</v>
      </c>
      <c r="AJ228" s="387" t="s">
        <v>3</v>
      </c>
      <c r="AK228" s="383">
        <f>G227+J227+M227+P227+S227+AH227+V227+Y227+AB227+AE227</f>
        <v>0</v>
      </c>
      <c r="AL228" s="382">
        <f>E228+H228+K228+N228+Q228+AF228+T228+W228+Z228+AC228+AF228</f>
        <v>0</v>
      </c>
      <c r="AM228" s="387" t="s">
        <v>3</v>
      </c>
      <c r="AN228" s="383">
        <f>G228+J228+M228+P228+S228+AH228+V228+Y228+AB228+AE228+AH228</f>
        <v>0</v>
      </c>
      <c r="AO228" s="358"/>
      <c r="AP228" s="360"/>
      <c r="AQ228" s="9"/>
      <c r="AR228" s="10"/>
      <c r="AS228" s="382"/>
      <c r="AT228" s="383"/>
      <c r="AU228" s="365"/>
      <c r="AV228" s="382"/>
      <c r="AW228" s="383"/>
      <c r="AY228" s="365"/>
    </row>
    <row r="229" spans="1:52" ht="9" customHeight="1">
      <c r="A229" s="416" t="e">
        <f>VLOOKUP(AY229,onna,2)</f>
        <v>#REF!</v>
      </c>
      <c r="B229" s="393"/>
      <c r="C229" s="507" t="e">
        <f>VLOOKUP(A229,WLIST,2,TRUE)&amp;"　"&amp;VLOOKUP(A229,WLIST,3,TRUE)</f>
        <v>#REF!</v>
      </c>
      <c r="D229" s="462" t="e">
        <f>VLOOKUP(A229,WLIST,4,TRUE)</f>
        <v>#REF!</v>
      </c>
      <c r="E229" s="382"/>
      <c r="F229" s="387"/>
      <c r="G229" s="383"/>
      <c r="H229" s="382"/>
      <c r="I229" s="387"/>
      <c r="J229" s="383"/>
      <c r="K229" s="382"/>
      <c r="L229" s="387"/>
      <c r="M229" s="383"/>
      <c r="N229" s="382"/>
      <c r="O229" s="387"/>
      <c r="P229" s="383"/>
      <c r="Q229" s="358"/>
      <c r="R229" s="460"/>
      <c r="S229" s="360"/>
      <c r="T229" s="382"/>
      <c r="U229" s="387"/>
      <c r="V229" s="383"/>
      <c r="W229" s="358"/>
      <c r="X229" s="359"/>
      <c r="Y229" s="360"/>
      <c r="Z229" s="382"/>
      <c r="AA229" s="359"/>
      <c r="AB229" s="383"/>
      <c r="AC229" s="382"/>
      <c r="AD229" s="387"/>
      <c r="AE229" s="383"/>
      <c r="AF229" s="382"/>
      <c r="AG229" s="387"/>
      <c r="AH229" s="383"/>
      <c r="AI229" s="382"/>
      <c r="AJ229" s="387"/>
      <c r="AK229" s="383"/>
      <c r="AL229" s="382"/>
      <c r="AM229" s="387"/>
      <c r="AN229" s="383"/>
      <c r="AO229" s="358"/>
      <c r="AP229" s="360"/>
      <c r="AQ229" s="9"/>
      <c r="AR229" s="10"/>
      <c r="AS229" s="382"/>
      <c r="AT229" s="383"/>
      <c r="AU229" s="365"/>
      <c r="AV229" s="382"/>
      <c r="AW229" s="383"/>
      <c r="AY229" s="365">
        <f>AY227+1</f>
        <v>20</v>
      </c>
    </row>
    <row r="230" spans="1:52" ht="9" customHeight="1">
      <c r="A230" s="417"/>
      <c r="B230" s="394"/>
      <c r="C230" s="507"/>
      <c r="D230" s="462"/>
      <c r="E230" s="27"/>
      <c r="F230" s="28"/>
      <c r="G230" s="29"/>
      <c r="H230" s="27"/>
      <c r="I230" s="28"/>
      <c r="J230" s="29"/>
      <c r="K230" s="27"/>
      <c r="L230" s="28"/>
      <c r="M230" s="29"/>
      <c r="N230" s="27"/>
      <c r="O230" s="28"/>
      <c r="P230" s="29"/>
      <c r="Q230" s="30"/>
      <c r="R230" s="128"/>
      <c r="S230" s="32"/>
      <c r="T230" s="27"/>
      <c r="U230" s="28"/>
      <c r="V230" s="29"/>
      <c r="W230" s="30"/>
      <c r="X230" s="31"/>
      <c r="Y230" s="32"/>
      <c r="Z230" s="27"/>
      <c r="AA230" s="31"/>
      <c r="AB230" s="29"/>
      <c r="AC230" s="27"/>
      <c r="AD230" s="28"/>
      <c r="AE230" s="29"/>
      <c r="AF230" s="27"/>
      <c r="AG230" s="28"/>
      <c r="AH230" s="29"/>
      <c r="AI230" s="27"/>
      <c r="AJ230" s="28"/>
      <c r="AK230" s="29"/>
      <c r="AL230" s="366">
        <f>AL228-AN228</f>
        <v>0</v>
      </c>
      <c r="AM230" s="367"/>
      <c r="AN230" s="368"/>
      <c r="AO230" s="378"/>
      <c r="AP230" s="379"/>
      <c r="AQ230" s="9"/>
      <c r="AR230" s="10"/>
      <c r="AS230" s="384"/>
      <c r="AT230" s="385"/>
      <c r="AU230" s="365"/>
      <c r="AV230" s="384"/>
      <c r="AW230" s="385"/>
      <c r="AY230" s="365"/>
    </row>
    <row r="231" spans="1:52" ht="9" customHeight="1">
      <c r="A231" s="416" t="e">
        <f>VLOOKUP(AY231,onna,2)</f>
        <v>#REF!</v>
      </c>
      <c r="B231" s="392">
        <v>2</v>
      </c>
      <c r="C231" s="508" t="e">
        <f>VLOOKUP(A231,WLIST,2,TRUE)&amp;"　"&amp;VLOOKUP(A231,WLIST,3,TRUE)</f>
        <v>#REF!</v>
      </c>
      <c r="D231" s="458" t="e">
        <f>VLOOKUP(A231,WLIST,4,TRUE)</f>
        <v>#REF!</v>
      </c>
      <c r="E231" s="21">
        <f>IF(E232&gt;G232,1,0)</f>
        <v>0</v>
      </c>
      <c r="F231" s="22"/>
      <c r="G231" s="23">
        <f>IF(G232&gt;E232,1,0)</f>
        <v>0</v>
      </c>
      <c r="H231" s="21">
        <f>IF(H232&gt;J232,1,0)</f>
        <v>0</v>
      </c>
      <c r="I231" s="22"/>
      <c r="J231" s="23">
        <f>IF(J232&gt;H232,1,0)</f>
        <v>0</v>
      </c>
      <c r="K231" s="21">
        <f>IF(K232&gt;M232,1,0)</f>
        <v>0</v>
      </c>
      <c r="L231" s="22"/>
      <c r="M231" s="23">
        <f>IF(M232&gt;K232,1,0)</f>
        <v>0</v>
      </c>
      <c r="N231" s="21">
        <f>IF(N232&gt;P232,1,0)</f>
        <v>0</v>
      </c>
      <c r="O231" s="22"/>
      <c r="P231" s="23">
        <f>IF(P232&gt;N232,1,0)</f>
        <v>0</v>
      </c>
      <c r="Q231" s="21">
        <f>IF(Q232&gt;S232,1,0)</f>
        <v>0</v>
      </c>
      <c r="R231" s="127"/>
      <c r="S231" s="23">
        <f>IF(S232&gt;Q232,1,0)</f>
        <v>0</v>
      </c>
      <c r="T231" s="21">
        <f>IF(T232&gt;V232,1,0)</f>
        <v>0</v>
      </c>
      <c r="U231" s="22"/>
      <c r="V231" s="23">
        <f>IF(V232&gt;T232,1,0)</f>
        <v>0</v>
      </c>
      <c r="W231" s="21">
        <f>IF(W232&gt;Y232,1,0)</f>
        <v>0</v>
      </c>
      <c r="X231" s="22"/>
      <c r="Y231" s="23">
        <f>IF(Y232&gt;W232,1,0)</f>
        <v>0</v>
      </c>
      <c r="Z231" s="21">
        <f>IF(Z232&gt;AB232,1,0)</f>
        <v>0</v>
      </c>
      <c r="AA231" s="22"/>
      <c r="AB231" s="23">
        <f>IF(AB232&gt;Z232,1,0)</f>
        <v>0</v>
      </c>
      <c r="AC231" s="21">
        <f>IF(AC232&gt;AE232,1,0)</f>
        <v>0</v>
      </c>
      <c r="AD231" s="22"/>
      <c r="AE231" s="23">
        <f>IF(AE232&gt;AC232,1,0)</f>
        <v>0</v>
      </c>
      <c r="AF231" s="21">
        <f>IF(AF232&gt;AH232,1,0)</f>
        <v>0</v>
      </c>
      <c r="AG231" s="22"/>
      <c r="AH231" s="23">
        <f>IF(AH232&gt;AF232,1,0)</f>
        <v>0</v>
      </c>
      <c r="AI231" s="21"/>
      <c r="AJ231" s="22"/>
      <c r="AK231" s="23"/>
      <c r="AL231" s="24"/>
      <c r="AM231" s="25"/>
      <c r="AN231" s="26"/>
      <c r="AO231" s="376" t="e">
        <f>RANK(AV231,AV$51:AW$90)</f>
        <v>#DIV/0!</v>
      </c>
      <c r="AP231" s="377"/>
      <c r="AQ231" s="9"/>
      <c r="AR231" s="10"/>
      <c r="AS231" s="380" t="e">
        <f>AI232/(AI232+AK232)</f>
        <v>#DIV/0!</v>
      </c>
      <c r="AT231" s="381"/>
      <c r="AU231" s="365"/>
      <c r="AV231" s="380" t="e">
        <f>AS231+AU231</f>
        <v>#DIV/0!</v>
      </c>
      <c r="AW231" s="381"/>
      <c r="AY231" s="504">
        <f>AY229+1</f>
        <v>21</v>
      </c>
    </row>
    <row r="232" spans="1:52" ht="9" customHeight="1">
      <c r="A232" s="417"/>
      <c r="B232" s="393"/>
      <c r="C232" s="512"/>
      <c r="D232" s="459"/>
      <c r="E232" s="382">
        <f>J228</f>
        <v>0</v>
      </c>
      <c r="F232" s="387" t="s">
        <v>3</v>
      </c>
      <c r="G232" s="383">
        <f>H228</f>
        <v>0</v>
      </c>
      <c r="H232" s="382"/>
      <c r="I232" s="387"/>
      <c r="J232" s="383"/>
      <c r="K232" s="382"/>
      <c r="L232" s="387" t="s">
        <v>3</v>
      </c>
      <c r="M232" s="383"/>
      <c r="N232" s="382"/>
      <c r="O232" s="387" t="s">
        <v>3</v>
      </c>
      <c r="P232" s="383"/>
      <c r="Q232" s="358"/>
      <c r="R232" s="460" t="s">
        <v>3</v>
      </c>
      <c r="S232" s="360"/>
      <c r="T232" s="382"/>
      <c r="U232" s="387" t="s">
        <v>3</v>
      </c>
      <c r="V232" s="383"/>
      <c r="W232" s="358"/>
      <c r="X232" s="359" t="s">
        <v>3</v>
      </c>
      <c r="Y232" s="360"/>
      <c r="Z232" s="382"/>
      <c r="AA232" s="359" t="s">
        <v>3</v>
      </c>
      <c r="AB232" s="383"/>
      <c r="AC232" s="382"/>
      <c r="AD232" s="387" t="s">
        <v>3</v>
      </c>
      <c r="AE232" s="383"/>
      <c r="AF232" s="382"/>
      <c r="AG232" s="387" t="s">
        <v>3</v>
      </c>
      <c r="AH232" s="383"/>
      <c r="AI232" s="382">
        <f>E231+H231+K231+N231+Q231+AF231+T231+W231+Z231+AC231</f>
        <v>0</v>
      </c>
      <c r="AJ232" s="387" t="s">
        <v>3</v>
      </c>
      <c r="AK232" s="383">
        <f>G231+J231+M231+P231+S231+AH231+V231+Y231+AB231+AE231</f>
        <v>0</v>
      </c>
      <c r="AL232" s="382">
        <f>E232+H232+K232+N232+Q232+AF232+T232+W232+Z232+AC232+AF232</f>
        <v>0</v>
      </c>
      <c r="AM232" s="387" t="s">
        <v>3</v>
      </c>
      <c r="AN232" s="383">
        <f>G232+J232+M232+P232+S232+AH232+V232+Y232+AB232+AE232+AH232</f>
        <v>0</v>
      </c>
      <c r="AO232" s="358"/>
      <c r="AP232" s="360"/>
      <c r="AQ232" s="9"/>
      <c r="AR232" s="10"/>
      <c r="AS232" s="382"/>
      <c r="AT232" s="383"/>
      <c r="AU232" s="365"/>
      <c r="AV232" s="382"/>
      <c r="AW232" s="383"/>
      <c r="AY232" s="365"/>
    </row>
    <row r="233" spans="1:52" ht="9" customHeight="1">
      <c r="A233" s="416" t="e">
        <f>VLOOKUP(AY233,onna,2)</f>
        <v>#REF!</v>
      </c>
      <c r="B233" s="393"/>
      <c r="C233" s="507" t="e">
        <f>VLOOKUP(A233,WLIST,2,TRUE)&amp;"　"&amp;VLOOKUP(A233,WLIST,3,TRUE)</f>
        <v>#REF!</v>
      </c>
      <c r="D233" s="462" t="e">
        <f>VLOOKUP(A233,WLIST,4,TRUE)</f>
        <v>#REF!</v>
      </c>
      <c r="E233" s="382"/>
      <c r="F233" s="387"/>
      <c r="G233" s="383"/>
      <c r="H233" s="382"/>
      <c r="I233" s="387"/>
      <c r="J233" s="383"/>
      <c r="K233" s="382"/>
      <c r="L233" s="387"/>
      <c r="M233" s="383"/>
      <c r="N233" s="382"/>
      <c r="O233" s="387"/>
      <c r="P233" s="383"/>
      <c r="Q233" s="358"/>
      <c r="R233" s="460"/>
      <c r="S233" s="360"/>
      <c r="T233" s="382"/>
      <c r="U233" s="387"/>
      <c r="V233" s="383"/>
      <c r="W233" s="358"/>
      <c r="X233" s="359"/>
      <c r="Y233" s="360"/>
      <c r="Z233" s="382"/>
      <c r="AA233" s="359"/>
      <c r="AB233" s="383"/>
      <c r="AC233" s="382"/>
      <c r="AD233" s="387"/>
      <c r="AE233" s="383"/>
      <c r="AF233" s="382"/>
      <c r="AG233" s="387"/>
      <c r="AH233" s="383"/>
      <c r="AI233" s="382"/>
      <c r="AJ233" s="387"/>
      <c r="AK233" s="383"/>
      <c r="AL233" s="382"/>
      <c r="AM233" s="387"/>
      <c r="AN233" s="383"/>
      <c r="AO233" s="358"/>
      <c r="AP233" s="360"/>
      <c r="AQ233" s="9"/>
      <c r="AR233" s="10"/>
      <c r="AS233" s="382"/>
      <c r="AT233" s="383"/>
      <c r="AU233" s="365"/>
      <c r="AV233" s="382"/>
      <c r="AW233" s="383"/>
      <c r="AY233" s="365">
        <f>AY231+1</f>
        <v>22</v>
      </c>
    </row>
    <row r="234" spans="1:52" ht="9" customHeight="1">
      <c r="A234" s="417"/>
      <c r="B234" s="394"/>
      <c r="C234" s="507"/>
      <c r="D234" s="462"/>
      <c r="E234" s="27"/>
      <c r="F234" s="28"/>
      <c r="G234" s="29"/>
      <c r="H234" s="27"/>
      <c r="I234" s="28"/>
      <c r="J234" s="29"/>
      <c r="K234" s="27"/>
      <c r="L234" s="28"/>
      <c r="M234" s="29"/>
      <c r="N234" s="27"/>
      <c r="O234" s="28"/>
      <c r="P234" s="29"/>
      <c r="Q234" s="30"/>
      <c r="R234" s="128"/>
      <c r="S234" s="32"/>
      <c r="T234" s="27"/>
      <c r="U234" s="28"/>
      <c r="V234" s="29"/>
      <c r="W234" s="30"/>
      <c r="X234" s="31"/>
      <c r="Y234" s="32"/>
      <c r="Z234" s="27"/>
      <c r="AA234" s="31"/>
      <c r="AB234" s="29"/>
      <c r="AC234" s="27"/>
      <c r="AD234" s="28"/>
      <c r="AE234" s="29"/>
      <c r="AF234" s="27"/>
      <c r="AG234" s="28"/>
      <c r="AH234" s="29"/>
      <c r="AI234" s="27"/>
      <c r="AJ234" s="28"/>
      <c r="AK234" s="29"/>
      <c r="AL234" s="366">
        <f>AL232-AN232</f>
        <v>0</v>
      </c>
      <c r="AM234" s="367"/>
      <c r="AN234" s="368"/>
      <c r="AO234" s="378"/>
      <c r="AP234" s="379"/>
      <c r="AQ234" s="9"/>
      <c r="AR234" s="10"/>
      <c r="AS234" s="384"/>
      <c r="AT234" s="385"/>
      <c r="AU234" s="365"/>
      <c r="AV234" s="384"/>
      <c r="AW234" s="385"/>
      <c r="AY234" s="365"/>
    </row>
    <row r="235" spans="1:52" ht="9" customHeight="1">
      <c r="A235" s="416" t="e">
        <f>VLOOKUP(AY235,onna,2)</f>
        <v>#REF!</v>
      </c>
      <c r="B235" s="392">
        <v>3</v>
      </c>
      <c r="C235" s="508" t="e">
        <f>VLOOKUP(A235,WLIST,2,TRUE)&amp;"　"&amp;VLOOKUP(A235,WLIST,3,TRUE)</f>
        <v>#REF!</v>
      </c>
      <c r="D235" s="458" t="e">
        <f>VLOOKUP(A235,WLIST,4,TRUE)</f>
        <v>#REF!</v>
      </c>
      <c r="E235" s="21">
        <f>IF(E236&gt;G236,1,0)</f>
        <v>0</v>
      </c>
      <c r="F235" s="22"/>
      <c r="G235" s="23">
        <f>IF(G236&gt;E236,1,0)</f>
        <v>0</v>
      </c>
      <c r="H235" s="21">
        <f>IF(H236&gt;J236,1,0)</f>
        <v>0</v>
      </c>
      <c r="I235" s="22"/>
      <c r="J235" s="23">
        <f>IF(J236&gt;H236,1,0)</f>
        <v>0</v>
      </c>
      <c r="K235" s="21">
        <f>IF(K236&gt;M236,1,0)</f>
        <v>0</v>
      </c>
      <c r="L235" s="22"/>
      <c r="M235" s="23">
        <f>IF(M236&gt;K236,1,0)</f>
        <v>0</v>
      </c>
      <c r="N235" s="21">
        <f>IF(N236&gt;P236,1,0)</f>
        <v>0</v>
      </c>
      <c r="O235" s="22"/>
      <c r="P235" s="23">
        <f>IF(P236&gt;N236,1,0)</f>
        <v>0</v>
      </c>
      <c r="Q235" s="21">
        <f>IF(Q236&gt;S236,1,0)</f>
        <v>0</v>
      </c>
      <c r="R235" s="127"/>
      <c r="S235" s="23">
        <f>IF(S236&gt;Q236,1,0)</f>
        <v>0</v>
      </c>
      <c r="T235" s="21">
        <f>IF(T236&gt;V236,1,0)</f>
        <v>0</v>
      </c>
      <c r="U235" s="22"/>
      <c r="V235" s="23">
        <f>IF(V236&gt;T236,1,0)</f>
        <v>0</v>
      </c>
      <c r="W235" s="21">
        <f>IF(W236&gt;Y236,1,0)</f>
        <v>0</v>
      </c>
      <c r="X235" s="22"/>
      <c r="Y235" s="23">
        <f>IF(Y236&gt;W236,1,0)</f>
        <v>0</v>
      </c>
      <c r="Z235" s="21">
        <f>IF(Z236&gt;AB236,1,0)</f>
        <v>0</v>
      </c>
      <c r="AA235" s="22"/>
      <c r="AB235" s="23">
        <f>IF(AB236&gt;Z236,1,0)</f>
        <v>0</v>
      </c>
      <c r="AC235" s="21">
        <f>IF(AC236&gt;AE236,1,0)</f>
        <v>0</v>
      </c>
      <c r="AD235" s="22"/>
      <c r="AE235" s="23">
        <f>IF(AE236&gt;AC236,1,0)</f>
        <v>0</v>
      </c>
      <c r="AF235" s="21">
        <f>IF(AF236&gt;AH236,1,0)</f>
        <v>0</v>
      </c>
      <c r="AG235" s="22"/>
      <c r="AH235" s="23">
        <f>IF(AH236&gt;AF236,1,0)</f>
        <v>0</v>
      </c>
      <c r="AI235" s="21"/>
      <c r="AJ235" s="22"/>
      <c r="AK235" s="23"/>
      <c r="AL235" s="24"/>
      <c r="AM235" s="25"/>
      <c r="AN235" s="26"/>
      <c r="AO235" s="376" t="e">
        <f>RANK(AV235,AV$51:AW$90)</f>
        <v>#DIV/0!</v>
      </c>
      <c r="AP235" s="377"/>
      <c r="AQ235" s="9"/>
      <c r="AR235" s="10"/>
      <c r="AS235" s="380" t="e">
        <f>AI236/(AI236+AK236)</f>
        <v>#DIV/0!</v>
      </c>
      <c r="AT235" s="381"/>
      <c r="AU235" s="365"/>
      <c r="AV235" s="380" t="e">
        <f>AS235+AU235</f>
        <v>#DIV/0!</v>
      </c>
      <c r="AW235" s="381"/>
      <c r="AY235" s="504">
        <f>AY193+1</f>
        <v>43</v>
      </c>
      <c r="AZ235" s="504"/>
    </row>
    <row r="236" spans="1:52" ht="9" customHeight="1">
      <c r="A236" s="417"/>
      <c r="B236" s="393"/>
      <c r="C236" s="512"/>
      <c r="D236" s="459"/>
      <c r="E236" s="382">
        <f>M228</f>
        <v>0</v>
      </c>
      <c r="F236" s="387" t="s">
        <v>3</v>
      </c>
      <c r="G236" s="383">
        <f>K228</f>
        <v>0</v>
      </c>
      <c r="H236" s="382">
        <f>M232</f>
        <v>0</v>
      </c>
      <c r="I236" s="387" t="s">
        <v>3</v>
      </c>
      <c r="J236" s="383">
        <f>K232</f>
        <v>0</v>
      </c>
      <c r="K236" s="382"/>
      <c r="L236" s="387"/>
      <c r="M236" s="383"/>
      <c r="N236" s="382"/>
      <c r="O236" s="387" t="s">
        <v>3</v>
      </c>
      <c r="P236" s="383"/>
      <c r="Q236" s="358"/>
      <c r="R236" s="460" t="s">
        <v>3</v>
      </c>
      <c r="S236" s="360"/>
      <c r="T236" s="382"/>
      <c r="U236" s="387" t="s">
        <v>3</v>
      </c>
      <c r="V236" s="383"/>
      <c r="W236" s="358"/>
      <c r="X236" s="359" t="s">
        <v>3</v>
      </c>
      <c r="Y236" s="360"/>
      <c r="Z236" s="382"/>
      <c r="AA236" s="359" t="s">
        <v>3</v>
      </c>
      <c r="AB236" s="383"/>
      <c r="AC236" s="382"/>
      <c r="AD236" s="387" t="s">
        <v>3</v>
      </c>
      <c r="AE236" s="383"/>
      <c r="AF236" s="382"/>
      <c r="AG236" s="387" t="s">
        <v>3</v>
      </c>
      <c r="AH236" s="383"/>
      <c r="AI236" s="382">
        <f>E235+H235+K235+N235+Q235+AF235+T235+W235+Z235+AC235</f>
        <v>0</v>
      </c>
      <c r="AJ236" s="387" t="s">
        <v>3</v>
      </c>
      <c r="AK236" s="383">
        <f>G235+J235+M235+P235+S235+AH235+V235+Y235+AB235+AE235</f>
        <v>0</v>
      </c>
      <c r="AL236" s="382">
        <f>E236+H236+K236+N236+Q236+AF236+T236+W236+Z236+AC236+AF236</f>
        <v>0</v>
      </c>
      <c r="AM236" s="387" t="s">
        <v>3</v>
      </c>
      <c r="AN236" s="383">
        <f>G236+J236+M236+P236+S236+AH236+V236+Y236+AB236+AE236+AH236</f>
        <v>0</v>
      </c>
      <c r="AO236" s="358"/>
      <c r="AP236" s="360"/>
      <c r="AQ236" s="9"/>
      <c r="AR236" s="10"/>
      <c r="AS236" s="382"/>
      <c r="AT236" s="383"/>
      <c r="AU236" s="365"/>
      <c r="AV236" s="382"/>
      <c r="AW236" s="383"/>
      <c r="AY236" s="365"/>
      <c r="AZ236" s="365"/>
    </row>
    <row r="237" spans="1:52" ht="9" customHeight="1">
      <c r="A237" s="416" t="e">
        <f>VLOOKUP(AY237,onna,2)</f>
        <v>#REF!</v>
      </c>
      <c r="B237" s="393"/>
      <c r="C237" s="507" t="e">
        <f>VLOOKUP(A237,WLIST,2,TRUE)&amp;"　"&amp;VLOOKUP(A237,WLIST,3,TRUE)</f>
        <v>#REF!</v>
      </c>
      <c r="D237" s="462" t="e">
        <f>VLOOKUP(A237,WLIST,4,TRUE)</f>
        <v>#REF!</v>
      </c>
      <c r="E237" s="382"/>
      <c r="F237" s="387"/>
      <c r="G237" s="383"/>
      <c r="H237" s="382"/>
      <c r="I237" s="387"/>
      <c r="J237" s="383"/>
      <c r="K237" s="382"/>
      <c r="L237" s="387"/>
      <c r="M237" s="383"/>
      <c r="N237" s="382"/>
      <c r="O237" s="387"/>
      <c r="P237" s="383"/>
      <c r="Q237" s="358"/>
      <c r="R237" s="460"/>
      <c r="S237" s="360"/>
      <c r="T237" s="382"/>
      <c r="U237" s="387"/>
      <c r="V237" s="383"/>
      <c r="W237" s="358"/>
      <c r="X237" s="359"/>
      <c r="Y237" s="360"/>
      <c r="Z237" s="382"/>
      <c r="AA237" s="359"/>
      <c r="AB237" s="383"/>
      <c r="AC237" s="382"/>
      <c r="AD237" s="387"/>
      <c r="AE237" s="383"/>
      <c r="AF237" s="382"/>
      <c r="AG237" s="387"/>
      <c r="AH237" s="383"/>
      <c r="AI237" s="382"/>
      <c r="AJ237" s="387"/>
      <c r="AK237" s="383"/>
      <c r="AL237" s="382"/>
      <c r="AM237" s="387"/>
      <c r="AN237" s="383"/>
      <c r="AO237" s="358"/>
      <c r="AP237" s="360"/>
      <c r="AQ237" s="9"/>
      <c r="AR237" s="10"/>
      <c r="AS237" s="382"/>
      <c r="AT237" s="383"/>
      <c r="AU237" s="365"/>
      <c r="AV237" s="382"/>
      <c r="AW237" s="383"/>
      <c r="AY237" s="365">
        <f>AY235+1</f>
        <v>44</v>
      </c>
      <c r="AZ237" s="365"/>
    </row>
    <row r="238" spans="1:52" ht="9" customHeight="1">
      <c r="A238" s="417"/>
      <c r="B238" s="394"/>
      <c r="C238" s="507"/>
      <c r="D238" s="462"/>
      <c r="E238" s="27"/>
      <c r="F238" s="28"/>
      <c r="G238" s="29"/>
      <c r="H238" s="27"/>
      <c r="I238" s="28"/>
      <c r="J238" s="29"/>
      <c r="K238" s="27"/>
      <c r="L238" s="28"/>
      <c r="M238" s="29"/>
      <c r="N238" s="27"/>
      <c r="O238" s="28"/>
      <c r="P238" s="29"/>
      <c r="Q238" s="30"/>
      <c r="R238" s="128"/>
      <c r="S238" s="32"/>
      <c r="T238" s="27"/>
      <c r="U238" s="28"/>
      <c r="V238" s="29"/>
      <c r="W238" s="30"/>
      <c r="X238" s="31"/>
      <c r="Y238" s="32"/>
      <c r="Z238" s="27"/>
      <c r="AA238" s="31"/>
      <c r="AB238" s="29"/>
      <c r="AC238" s="27"/>
      <c r="AD238" s="28"/>
      <c r="AE238" s="29"/>
      <c r="AF238" s="27"/>
      <c r="AG238" s="28"/>
      <c r="AH238" s="29"/>
      <c r="AI238" s="27"/>
      <c r="AJ238" s="28"/>
      <c r="AK238" s="29"/>
      <c r="AL238" s="366">
        <f>AL236-AN236</f>
        <v>0</v>
      </c>
      <c r="AM238" s="367"/>
      <c r="AN238" s="368"/>
      <c r="AO238" s="378"/>
      <c r="AP238" s="379"/>
      <c r="AQ238" s="9"/>
      <c r="AR238" s="10"/>
      <c r="AS238" s="384"/>
      <c r="AT238" s="385"/>
      <c r="AU238" s="365"/>
      <c r="AV238" s="384"/>
      <c r="AW238" s="385"/>
      <c r="AY238" s="365"/>
      <c r="AZ238" s="365"/>
    </row>
    <row r="239" spans="1:52" ht="9" customHeight="1">
      <c r="A239" s="416" t="e">
        <f>VLOOKUP(AY239,onna,2)</f>
        <v>#REF!</v>
      </c>
      <c r="B239" s="392">
        <v>4</v>
      </c>
      <c r="C239" s="508" t="e">
        <f>VLOOKUP(A239,WLIST,2,TRUE)&amp;"　"&amp;VLOOKUP(A239,WLIST,3,TRUE)</f>
        <v>#REF!</v>
      </c>
      <c r="D239" s="458" t="e">
        <f>VLOOKUP(A239,WLIST,4,TRUE)</f>
        <v>#REF!</v>
      </c>
      <c r="E239" s="21">
        <f>IF(E240&gt;G240,1,0)</f>
        <v>0</v>
      </c>
      <c r="F239" s="22"/>
      <c r="G239" s="23">
        <f>IF(G240&gt;E240,1,0)</f>
        <v>0</v>
      </c>
      <c r="H239" s="21">
        <f>IF(H240&gt;J240,1,0)</f>
        <v>0</v>
      </c>
      <c r="I239" s="22"/>
      <c r="J239" s="23">
        <f>IF(J240&gt;H240,1,0)</f>
        <v>0</v>
      </c>
      <c r="K239" s="21">
        <f>IF(K240&gt;M240,1,0)</f>
        <v>0</v>
      </c>
      <c r="L239" s="22"/>
      <c r="M239" s="23">
        <f>IF(M240&gt;K240,1,0)</f>
        <v>0</v>
      </c>
      <c r="N239" s="21">
        <f>IF(N240&gt;P240,1,0)</f>
        <v>0</v>
      </c>
      <c r="O239" s="22"/>
      <c r="P239" s="23">
        <f>IF(P240&gt;N240,1,0)</f>
        <v>0</v>
      </c>
      <c r="Q239" s="21">
        <f>IF(Q240&gt;S240,1,0)</f>
        <v>0</v>
      </c>
      <c r="R239" s="127"/>
      <c r="S239" s="23">
        <f>IF(S240&gt;Q240,1,0)</f>
        <v>0</v>
      </c>
      <c r="T239" s="21">
        <f>IF(T240&gt;V240,1,0)</f>
        <v>0</v>
      </c>
      <c r="U239" s="22"/>
      <c r="V239" s="23">
        <f>IF(V240&gt;T240,1,0)</f>
        <v>0</v>
      </c>
      <c r="W239" s="21">
        <f>IF(W240&gt;Y240,1,0)</f>
        <v>0</v>
      </c>
      <c r="X239" s="22"/>
      <c r="Y239" s="23">
        <f>IF(Y240&gt;W240,1,0)</f>
        <v>0</v>
      </c>
      <c r="Z239" s="21">
        <f>IF(Z240&gt;AB240,1,0)</f>
        <v>0</v>
      </c>
      <c r="AA239" s="22"/>
      <c r="AB239" s="23">
        <f>IF(AB240&gt;Z240,1,0)</f>
        <v>0</v>
      </c>
      <c r="AC239" s="21">
        <f>IF(AC240&gt;AE240,1,0)</f>
        <v>0</v>
      </c>
      <c r="AD239" s="22"/>
      <c r="AE239" s="23">
        <f>IF(AE240&gt;AC240,1,0)</f>
        <v>0</v>
      </c>
      <c r="AF239" s="21">
        <f>IF(AF240&gt;AH240,1,0)</f>
        <v>0</v>
      </c>
      <c r="AG239" s="22"/>
      <c r="AH239" s="23">
        <f>IF(AH240&gt;AF240,1,0)</f>
        <v>0</v>
      </c>
      <c r="AI239" s="21"/>
      <c r="AJ239" s="22"/>
      <c r="AK239" s="23"/>
      <c r="AL239" s="24"/>
      <c r="AM239" s="25"/>
      <c r="AN239" s="26"/>
      <c r="AO239" s="376" t="e">
        <f>RANK(AV239,AV$51:AW$90)</f>
        <v>#DIV/0!</v>
      </c>
      <c r="AP239" s="377"/>
      <c r="AQ239" s="9"/>
      <c r="AR239" s="10"/>
      <c r="AS239" s="380" t="e">
        <f>AI240/(AI240+AK240)</f>
        <v>#DIV/0!</v>
      </c>
      <c r="AT239" s="381"/>
      <c r="AU239" s="365"/>
      <c r="AV239" s="380" t="e">
        <f>AS239+AU239</f>
        <v>#DIV/0!</v>
      </c>
      <c r="AW239" s="381"/>
      <c r="AY239" s="416">
        <f>AY237+1</f>
        <v>45</v>
      </c>
      <c r="AZ239" s="416">
        <v>263</v>
      </c>
    </row>
    <row r="240" spans="1:52" ht="9" customHeight="1">
      <c r="A240" s="417"/>
      <c r="B240" s="393"/>
      <c r="C240" s="512"/>
      <c r="D240" s="459"/>
      <c r="E240" s="382">
        <f>P228</f>
        <v>0</v>
      </c>
      <c r="F240" s="387" t="s">
        <v>3</v>
      </c>
      <c r="G240" s="383">
        <f>N228</f>
        <v>0</v>
      </c>
      <c r="H240" s="382">
        <f>P232</f>
        <v>0</v>
      </c>
      <c r="I240" s="387" t="s">
        <v>3</v>
      </c>
      <c r="J240" s="383">
        <f>N232</f>
        <v>0</v>
      </c>
      <c r="K240" s="382">
        <f>P236</f>
        <v>0</v>
      </c>
      <c r="L240" s="387" t="s">
        <v>3</v>
      </c>
      <c r="M240" s="383">
        <f>N236</f>
        <v>0</v>
      </c>
      <c r="N240" s="382"/>
      <c r="O240" s="387"/>
      <c r="P240" s="383"/>
      <c r="Q240" s="358"/>
      <c r="R240" s="460" t="s">
        <v>3</v>
      </c>
      <c r="S240" s="360"/>
      <c r="T240" s="382"/>
      <c r="U240" s="387" t="s">
        <v>3</v>
      </c>
      <c r="V240" s="383"/>
      <c r="W240" s="358"/>
      <c r="X240" s="359" t="s">
        <v>3</v>
      </c>
      <c r="Y240" s="360"/>
      <c r="Z240" s="382"/>
      <c r="AA240" s="359" t="s">
        <v>3</v>
      </c>
      <c r="AB240" s="383"/>
      <c r="AC240" s="382"/>
      <c r="AD240" s="387" t="s">
        <v>3</v>
      </c>
      <c r="AE240" s="383"/>
      <c r="AF240" s="382"/>
      <c r="AG240" s="387" t="s">
        <v>3</v>
      </c>
      <c r="AH240" s="383"/>
      <c r="AI240" s="382">
        <f>E239+H239+K239+N239+Q239+AF239+T239+W239+Z239+AC239</f>
        <v>0</v>
      </c>
      <c r="AJ240" s="387" t="s">
        <v>3</v>
      </c>
      <c r="AK240" s="383">
        <f>G239+J239+M239+P239+S239+AH239+V239+Y239+AB239+AE239</f>
        <v>0</v>
      </c>
      <c r="AL240" s="382">
        <f>E240+H240+K240+N240+Q240+AF240+T240+W240+Z240+AC240+AF240</f>
        <v>0</v>
      </c>
      <c r="AM240" s="387" t="s">
        <v>3</v>
      </c>
      <c r="AN240" s="383">
        <f>G240+J240+M240+P240+S240+AH240+V240+Y240+AB240+AE240+AH240</f>
        <v>0</v>
      </c>
      <c r="AO240" s="358"/>
      <c r="AP240" s="360"/>
      <c r="AQ240" s="9"/>
      <c r="AR240" s="10"/>
      <c r="AS240" s="382"/>
      <c r="AT240" s="383"/>
      <c r="AU240" s="365"/>
      <c r="AV240" s="382"/>
      <c r="AW240" s="383"/>
      <c r="AY240" s="417"/>
      <c r="AZ240" s="417"/>
    </row>
    <row r="241" spans="1:52" ht="9" customHeight="1">
      <c r="A241" s="416" t="e">
        <f>VLOOKUP(AY241,onna,2)</f>
        <v>#REF!</v>
      </c>
      <c r="B241" s="393"/>
      <c r="C241" s="507" t="e">
        <f>VLOOKUP(A241,WLIST,2,TRUE)&amp;"　"&amp;VLOOKUP(A241,WLIST,3,TRUE)</f>
        <v>#REF!</v>
      </c>
      <c r="D241" s="462" t="e">
        <f>VLOOKUP(A241,WLIST,4,TRUE)</f>
        <v>#REF!</v>
      </c>
      <c r="E241" s="382"/>
      <c r="F241" s="387"/>
      <c r="G241" s="383"/>
      <c r="H241" s="382"/>
      <c r="I241" s="387"/>
      <c r="J241" s="383"/>
      <c r="K241" s="382"/>
      <c r="L241" s="387"/>
      <c r="M241" s="383"/>
      <c r="N241" s="382"/>
      <c r="O241" s="387"/>
      <c r="P241" s="383"/>
      <c r="Q241" s="358"/>
      <c r="R241" s="460"/>
      <c r="S241" s="360"/>
      <c r="T241" s="382"/>
      <c r="U241" s="387"/>
      <c r="V241" s="383"/>
      <c r="W241" s="358"/>
      <c r="X241" s="359"/>
      <c r="Y241" s="360"/>
      <c r="Z241" s="382"/>
      <c r="AA241" s="359"/>
      <c r="AB241" s="383"/>
      <c r="AC241" s="382"/>
      <c r="AD241" s="387"/>
      <c r="AE241" s="383"/>
      <c r="AF241" s="382"/>
      <c r="AG241" s="387"/>
      <c r="AH241" s="383"/>
      <c r="AI241" s="382"/>
      <c r="AJ241" s="387"/>
      <c r="AK241" s="383"/>
      <c r="AL241" s="382"/>
      <c r="AM241" s="387"/>
      <c r="AN241" s="383"/>
      <c r="AO241" s="358"/>
      <c r="AP241" s="360"/>
      <c r="AQ241" s="9"/>
      <c r="AR241" s="10"/>
      <c r="AS241" s="382"/>
      <c r="AT241" s="383"/>
      <c r="AU241" s="365"/>
      <c r="AV241" s="382"/>
      <c r="AW241" s="383"/>
      <c r="AY241" s="416">
        <f>AY239+1</f>
        <v>46</v>
      </c>
      <c r="AZ241" s="416">
        <v>264</v>
      </c>
    </row>
    <row r="242" spans="1:52" ht="9" customHeight="1">
      <c r="A242" s="417"/>
      <c r="B242" s="394"/>
      <c r="C242" s="509"/>
      <c r="D242" s="492"/>
      <c r="E242" s="27"/>
      <c r="F242" s="28"/>
      <c r="G242" s="29"/>
      <c r="H242" s="27"/>
      <c r="I242" s="28"/>
      <c r="J242" s="29"/>
      <c r="K242" s="27"/>
      <c r="L242" s="28"/>
      <c r="M242" s="29"/>
      <c r="N242" s="27"/>
      <c r="O242" s="28"/>
      <c r="P242" s="29"/>
      <c r="Q242" s="30"/>
      <c r="R242" s="128"/>
      <c r="S242" s="32"/>
      <c r="T242" s="27"/>
      <c r="U242" s="28"/>
      <c r="V242" s="29"/>
      <c r="W242" s="30"/>
      <c r="X242" s="31"/>
      <c r="Y242" s="32"/>
      <c r="Z242" s="27"/>
      <c r="AA242" s="31"/>
      <c r="AB242" s="29"/>
      <c r="AC242" s="27"/>
      <c r="AD242" s="28"/>
      <c r="AE242" s="29"/>
      <c r="AF242" s="27"/>
      <c r="AG242" s="28"/>
      <c r="AH242" s="29"/>
      <c r="AI242" s="27"/>
      <c r="AJ242" s="28"/>
      <c r="AK242" s="29"/>
      <c r="AL242" s="366">
        <f>AL240-AN240</f>
        <v>0</v>
      </c>
      <c r="AM242" s="367"/>
      <c r="AN242" s="368"/>
      <c r="AO242" s="378"/>
      <c r="AP242" s="379"/>
      <c r="AQ242" s="9"/>
      <c r="AR242" s="10"/>
      <c r="AS242" s="384"/>
      <c r="AT242" s="385"/>
      <c r="AU242" s="365"/>
      <c r="AV242" s="384"/>
      <c r="AW242" s="385"/>
      <c r="AY242" s="417"/>
      <c r="AZ242" s="417"/>
    </row>
    <row r="243" spans="1:52" s="15" customFormat="1" ht="9" customHeight="1">
      <c r="A243" s="416" t="e">
        <f>VLOOKUP(AY243,onna,2)</f>
        <v>#REF!</v>
      </c>
      <c r="B243" s="392">
        <v>5</v>
      </c>
      <c r="C243" s="508" t="e">
        <f>VLOOKUP(A243,WLIST,2,TRUE)&amp;"　"&amp;VLOOKUP(A243,WLIST,3,TRUE)</f>
        <v>#REF!</v>
      </c>
      <c r="D243" s="458" t="e">
        <f>VLOOKUP(A243,WLIST,4,TRUE)</f>
        <v>#REF!</v>
      </c>
      <c r="E243" s="21">
        <f>IF(E244&gt;G244,1,0)</f>
        <v>0</v>
      </c>
      <c r="F243" s="22"/>
      <c r="G243" s="23">
        <f>IF(G244&gt;E244,1,0)</f>
        <v>0</v>
      </c>
      <c r="H243" s="21">
        <f>IF(H244&gt;J244,1,0)</f>
        <v>0</v>
      </c>
      <c r="I243" s="22"/>
      <c r="J243" s="23">
        <f>IF(J244&gt;H244,1,0)</f>
        <v>0</v>
      </c>
      <c r="K243" s="21">
        <f>IF(K244&gt;M244,1,0)</f>
        <v>0</v>
      </c>
      <c r="L243" s="22"/>
      <c r="M243" s="23">
        <f>IF(M244&gt;K244,1,0)</f>
        <v>0</v>
      </c>
      <c r="N243" s="21">
        <f>IF(N244&gt;P244,1,0)</f>
        <v>0</v>
      </c>
      <c r="O243" s="22"/>
      <c r="P243" s="23">
        <f>IF(P244&gt;N244,1,0)</f>
        <v>0</v>
      </c>
      <c r="Q243" s="21">
        <f>IF(Q244&gt;S244,1,0)</f>
        <v>0</v>
      </c>
      <c r="R243" s="127"/>
      <c r="S243" s="23">
        <f>IF(S244&gt;Q244,1,0)</f>
        <v>0</v>
      </c>
      <c r="T243" s="21">
        <f>IF(T244&gt;V244,1,0)</f>
        <v>0</v>
      </c>
      <c r="U243" s="22"/>
      <c r="V243" s="23">
        <f>IF(V244&gt;T244,1,0)</f>
        <v>0</v>
      </c>
      <c r="W243" s="21">
        <f>IF(W244&gt;Y244,1,0)</f>
        <v>0</v>
      </c>
      <c r="X243" s="22"/>
      <c r="Y243" s="23">
        <f>IF(Y244&gt;W244,1,0)</f>
        <v>0</v>
      </c>
      <c r="Z243" s="21">
        <f>IF(Z244&gt;AB244,1,0)</f>
        <v>0</v>
      </c>
      <c r="AA243" s="22"/>
      <c r="AB243" s="23">
        <f>IF(AB244&gt;Z244,1,0)</f>
        <v>0</v>
      </c>
      <c r="AC243" s="21">
        <f>IF(AC244&gt;AE244,1,0)</f>
        <v>0</v>
      </c>
      <c r="AD243" s="22"/>
      <c r="AE243" s="23">
        <f>IF(AE244&gt;AC244,1,0)</f>
        <v>0</v>
      </c>
      <c r="AF243" s="21">
        <f>IF(AF244&gt;AH244,1,0)</f>
        <v>0</v>
      </c>
      <c r="AG243" s="22"/>
      <c r="AH243" s="23">
        <f>IF(AH244&gt;AF244,1,0)</f>
        <v>0</v>
      </c>
      <c r="AI243" s="21"/>
      <c r="AJ243" s="22"/>
      <c r="AK243" s="23"/>
      <c r="AL243" s="24"/>
      <c r="AM243" s="25"/>
      <c r="AN243" s="26"/>
      <c r="AO243" s="376" t="e">
        <f>RANK(AV243,AV$51:AW$90)</f>
        <v>#DIV/0!</v>
      </c>
      <c r="AP243" s="377"/>
      <c r="AQ243" s="35"/>
      <c r="AR243" s="17"/>
      <c r="AS243" s="376" t="e">
        <f>AI244/(AI244+AK244)</f>
        <v>#DIV/0!</v>
      </c>
      <c r="AT243" s="377"/>
      <c r="AU243" s="440"/>
      <c r="AV243" s="376" t="e">
        <f>AS243+AU243</f>
        <v>#DIV/0!</v>
      </c>
      <c r="AW243" s="377"/>
      <c r="AY243" s="416">
        <v>57</v>
      </c>
    </row>
    <row r="244" spans="1:52" s="15" customFormat="1" ht="9" customHeight="1">
      <c r="A244" s="417"/>
      <c r="B244" s="393"/>
      <c r="C244" s="512"/>
      <c r="D244" s="459"/>
      <c r="E244" s="382">
        <f>S228</f>
        <v>0</v>
      </c>
      <c r="F244" s="387" t="s">
        <v>3</v>
      </c>
      <c r="G244" s="383">
        <f>Q228</f>
        <v>0</v>
      </c>
      <c r="H244" s="382">
        <f>S232</f>
        <v>0</v>
      </c>
      <c r="I244" s="387" t="s">
        <v>3</v>
      </c>
      <c r="J244" s="383">
        <f>Q232</f>
        <v>0</v>
      </c>
      <c r="K244" s="382">
        <f>S236</f>
        <v>0</v>
      </c>
      <c r="L244" s="387" t="s">
        <v>3</v>
      </c>
      <c r="M244" s="383">
        <f>Q236</f>
        <v>0</v>
      </c>
      <c r="N244" s="382">
        <f>S240</f>
        <v>0</v>
      </c>
      <c r="O244" s="387" t="s">
        <v>3</v>
      </c>
      <c r="P244" s="383">
        <f>Q240</f>
        <v>0</v>
      </c>
      <c r="Q244" s="358"/>
      <c r="R244" s="460"/>
      <c r="S244" s="360"/>
      <c r="T244" s="382"/>
      <c r="U244" s="387" t="s">
        <v>3</v>
      </c>
      <c r="V244" s="383"/>
      <c r="W244" s="358"/>
      <c r="X244" s="359" t="s">
        <v>3</v>
      </c>
      <c r="Y244" s="360"/>
      <c r="Z244" s="382"/>
      <c r="AA244" s="359" t="s">
        <v>3</v>
      </c>
      <c r="AB244" s="383"/>
      <c r="AC244" s="382"/>
      <c r="AD244" s="387" t="s">
        <v>3</v>
      </c>
      <c r="AE244" s="383"/>
      <c r="AF244" s="382"/>
      <c r="AG244" s="387" t="s">
        <v>3</v>
      </c>
      <c r="AH244" s="383"/>
      <c r="AI244" s="382">
        <f>E243+H243+K243+N243+Q243+AF243+T243+W243+Z243+AC243</f>
        <v>0</v>
      </c>
      <c r="AJ244" s="387" t="s">
        <v>3</v>
      </c>
      <c r="AK244" s="383">
        <f>G243+J243+M243+P243+S243+AH243+V243+Y243+AB243+AE243</f>
        <v>0</v>
      </c>
      <c r="AL244" s="382">
        <f>E244+H244+K244+N244+Q244+AF244+T244+W244+Z244+AC244+AF244</f>
        <v>0</v>
      </c>
      <c r="AM244" s="387" t="s">
        <v>3</v>
      </c>
      <c r="AN244" s="383">
        <f>G244+J244+M244+P244+S244+AH244+V244+Y244+AB244+AE244+AH244</f>
        <v>0</v>
      </c>
      <c r="AO244" s="358"/>
      <c r="AP244" s="360"/>
      <c r="AQ244" s="35"/>
      <c r="AR244" s="17"/>
      <c r="AS244" s="358"/>
      <c r="AT244" s="360"/>
      <c r="AU244" s="440"/>
      <c r="AV244" s="358"/>
      <c r="AW244" s="360"/>
      <c r="AY244" s="417"/>
    </row>
    <row r="245" spans="1:52" s="15" customFormat="1" ht="9" customHeight="1">
      <c r="A245" s="416" t="e">
        <f>VLOOKUP(AY245,onna,2)</f>
        <v>#REF!</v>
      </c>
      <c r="B245" s="393"/>
      <c r="C245" s="507" t="e">
        <f>VLOOKUP(A245,WLIST,2,TRUE)&amp;"　"&amp;VLOOKUP(A245,WLIST,3,TRUE)</f>
        <v>#REF!</v>
      </c>
      <c r="D245" s="462" t="e">
        <f>VLOOKUP(A245,WLIST,4,TRUE)</f>
        <v>#REF!</v>
      </c>
      <c r="E245" s="382"/>
      <c r="F245" s="387"/>
      <c r="G245" s="383"/>
      <c r="H245" s="382"/>
      <c r="I245" s="387"/>
      <c r="J245" s="383"/>
      <c r="K245" s="382"/>
      <c r="L245" s="387"/>
      <c r="M245" s="383"/>
      <c r="N245" s="382"/>
      <c r="O245" s="387"/>
      <c r="P245" s="383"/>
      <c r="Q245" s="358"/>
      <c r="R245" s="460"/>
      <c r="S245" s="360"/>
      <c r="T245" s="382"/>
      <c r="U245" s="387"/>
      <c r="V245" s="383"/>
      <c r="W245" s="358"/>
      <c r="X245" s="359"/>
      <c r="Y245" s="360"/>
      <c r="Z245" s="382"/>
      <c r="AA245" s="359"/>
      <c r="AB245" s="383"/>
      <c r="AC245" s="382"/>
      <c r="AD245" s="387"/>
      <c r="AE245" s="383"/>
      <c r="AF245" s="382"/>
      <c r="AG245" s="387"/>
      <c r="AH245" s="383"/>
      <c r="AI245" s="382"/>
      <c r="AJ245" s="387"/>
      <c r="AK245" s="383"/>
      <c r="AL245" s="382"/>
      <c r="AM245" s="387"/>
      <c r="AN245" s="383"/>
      <c r="AO245" s="358"/>
      <c r="AP245" s="360"/>
      <c r="AQ245" s="35"/>
      <c r="AR245" s="17"/>
      <c r="AS245" s="358"/>
      <c r="AT245" s="360"/>
      <c r="AU245" s="440"/>
      <c r="AV245" s="358"/>
      <c r="AW245" s="360"/>
      <c r="AY245" s="416">
        <v>58</v>
      </c>
    </row>
    <row r="246" spans="1:52" s="15" customFormat="1" ht="9" customHeight="1">
      <c r="A246" s="417"/>
      <c r="B246" s="394"/>
      <c r="C246" s="509"/>
      <c r="D246" s="492"/>
      <c r="E246" s="27"/>
      <c r="F246" s="28"/>
      <c r="G246" s="29"/>
      <c r="H246" s="27"/>
      <c r="I246" s="28"/>
      <c r="J246" s="29"/>
      <c r="K246" s="27"/>
      <c r="L246" s="28"/>
      <c r="M246" s="29"/>
      <c r="N246" s="27"/>
      <c r="O246" s="28"/>
      <c r="P246" s="29"/>
      <c r="Q246" s="30"/>
      <c r="R246" s="128"/>
      <c r="S246" s="32"/>
      <c r="T246" s="27"/>
      <c r="U246" s="28"/>
      <c r="V246" s="29"/>
      <c r="W246" s="30"/>
      <c r="X246" s="31"/>
      <c r="Y246" s="32"/>
      <c r="Z246" s="27"/>
      <c r="AA246" s="31"/>
      <c r="AB246" s="29"/>
      <c r="AC246" s="27"/>
      <c r="AD246" s="28"/>
      <c r="AE246" s="29"/>
      <c r="AF246" s="27"/>
      <c r="AG246" s="28"/>
      <c r="AH246" s="29"/>
      <c r="AI246" s="27"/>
      <c r="AJ246" s="28"/>
      <c r="AK246" s="29"/>
      <c r="AL246" s="366">
        <f>AL244-AN244</f>
        <v>0</v>
      </c>
      <c r="AM246" s="367"/>
      <c r="AN246" s="368"/>
      <c r="AO246" s="378"/>
      <c r="AP246" s="379"/>
      <c r="AQ246" s="35"/>
      <c r="AR246" s="17"/>
      <c r="AS246" s="378"/>
      <c r="AT246" s="379"/>
      <c r="AU246" s="440"/>
      <c r="AV246" s="378"/>
      <c r="AW246" s="379"/>
      <c r="AY246" s="417"/>
    </row>
    <row r="247" spans="1:52" ht="9" hidden="1" customHeight="1">
      <c r="A247" s="416" t="e">
        <f>VLOOKUP(AY247,onna,2)</f>
        <v>#REF!</v>
      </c>
      <c r="B247" s="392">
        <v>6</v>
      </c>
      <c r="C247" s="529" t="e">
        <f>VLOOKUP(A247,WLIST,2,TRUE)&amp;"　"&amp;VLOOKUP(A247,WLIST,3,TRUE)</f>
        <v>#REF!</v>
      </c>
      <c r="D247" s="496" t="e">
        <f>VLOOKUP(A247,WLIST,4,TRUE)</f>
        <v>#REF!</v>
      </c>
      <c r="E247" s="21">
        <f>IF(E248&gt;G248,1,0)</f>
        <v>0</v>
      </c>
      <c r="F247" s="22"/>
      <c r="G247" s="23">
        <f>IF(G248&gt;E248,1,0)</f>
        <v>0</v>
      </c>
      <c r="H247" s="21">
        <f>IF(H248&gt;J248,1,0)</f>
        <v>0</v>
      </c>
      <c r="I247" s="22"/>
      <c r="J247" s="23">
        <f>IF(J248&gt;H248,1,0)</f>
        <v>0</v>
      </c>
      <c r="K247" s="21">
        <f>IF(K248&gt;M248,1,0)</f>
        <v>0</v>
      </c>
      <c r="L247" s="22"/>
      <c r="M247" s="23">
        <f>IF(M248&gt;K248,1,0)</f>
        <v>0</v>
      </c>
      <c r="N247" s="21">
        <f>IF(N248&gt;P248,1,0)</f>
        <v>0</v>
      </c>
      <c r="O247" s="22"/>
      <c r="P247" s="23">
        <f>IF(P248&gt;N248,1,0)</f>
        <v>0</v>
      </c>
      <c r="Q247" s="21">
        <f>IF(Q248&gt;S248,1,0)</f>
        <v>0</v>
      </c>
      <c r="R247" s="127"/>
      <c r="S247" s="23">
        <f>IF(S248&gt;Q248,1,0)</f>
        <v>0</v>
      </c>
      <c r="T247" s="21">
        <f>IF(T248&gt;V248,1,0)</f>
        <v>0</v>
      </c>
      <c r="U247" s="22"/>
      <c r="V247" s="23">
        <f>IF(V248&gt;T248,1,0)</f>
        <v>0</v>
      </c>
      <c r="W247" s="21">
        <f>IF(W248&gt;Y248,1,0)</f>
        <v>0</v>
      </c>
      <c r="X247" s="22"/>
      <c r="Y247" s="23">
        <f>IF(Y248&gt;W248,1,0)</f>
        <v>0</v>
      </c>
      <c r="Z247" s="21">
        <f>IF(Z248&gt;AB248,1,0)</f>
        <v>0</v>
      </c>
      <c r="AA247" s="22"/>
      <c r="AB247" s="23">
        <f>IF(AB248&gt;Z248,1,0)</f>
        <v>0</v>
      </c>
      <c r="AC247" s="21">
        <f>IF(AC248&gt;AE248,1,0)</f>
        <v>0</v>
      </c>
      <c r="AD247" s="22"/>
      <c r="AE247" s="23">
        <f>IF(AE248&gt;AC248,1,0)</f>
        <v>0</v>
      </c>
      <c r="AF247" s="21">
        <f>IF(AF248&gt;AH248,1,0)</f>
        <v>0</v>
      </c>
      <c r="AG247" s="22"/>
      <c r="AH247" s="23">
        <f>IF(AH248&gt;AF248,1,0)</f>
        <v>0</v>
      </c>
      <c r="AI247" s="21"/>
      <c r="AJ247" s="22"/>
      <c r="AK247" s="23"/>
      <c r="AL247" s="24"/>
      <c r="AM247" s="25"/>
      <c r="AN247" s="26"/>
      <c r="AO247" s="376"/>
      <c r="AP247" s="377"/>
      <c r="AQ247" s="9"/>
      <c r="AR247" s="10"/>
      <c r="AS247" s="380"/>
      <c r="AT247" s="381"/>
      <c r="AU247" s="365"/>
      <c r="AV247" s="380"/>
      <c r="AW247" s="381"/>
      <c r="AY247" s="416"/>
    </row>
    <row r="248" spans="1:52" ht="9" hidden="1" customHeight="1">
      <c r="A248" s="417"/>
      <c r="B248" s="393"/>
      <c r="C248" s="530"/>
      <c r="D248" s="497"/>
      <c r="E248" s="382">
        <f>V228</f>
        <v>0</v>
      </c>
      <c r="F248" s="387" t="s">
        <v>3</v>
      </c>
      <c r="G248" s="383">
        <f>T228</f>
        <v>0</v>
      </c>
      <c r="H248" s="382">
        <f>V232</f>
        <v>0</v>
      </c>
      <c r="I248" s="387" t="s">
        <v>3</v>
      </c>
      <c r="J248" s="383">
        <f>T232</f>
        <v>0</v>
      </c>
      <c r="K248" s="382">
        <f>V236</f>
        <v>0</v>
      </c>
      <c r="L248" s="387" t="s">
        <v>3</v>
      </c>
      <c r="M248" s="383">
        <f>T236</f>
        <v>0</v>
      </c>
      <c r="N248" s="382">
        <f>V240</f>
        <v>0</v>
      </c>
      <c r="O248" s="387" t="s">
        <v>3</v>
      </c>
      <c r="P248" s="383">
        <f>T240</f>
        <v>0</v>
      </c>
      <c r="Q248" s="382">
        <f>V244</f>
        <v>0</v>
      </c>
      <c r="R248" s="460" t="s">
        <v>3</v>
      </c>
      <c r="S248" s="383">
        <f>T244</f>
        <v>0</v>
      </c>
      <c r="T248" s="382"/>
      <c r="U248" s="387"/>
      <c r="V248" s="383"/>
      <c r="W248" s="358"/>
      <c r="X248" s="359" t="s">
        <v>3</v>
      </c>
      <c r="Y248" s="360"/>
      <c r="Z248" s="382"/>
      <c r="AA248" s="359" t="s">
        <v>3</v>
      </c>
      <c r="AB248" s="383"/>
      <c r="AC248" s="382"/>
      <c r="AD248" s="387" t="s">
        <v>3</v>
      </c>
      <c r="AE248" s="383"/>
      <c r="AF248" s="382"/>
      <c r="AG248" s="387" t="s">
        <v>3</v>
      </c>
      <c r="AH248" s="383"/>
      <c r="AI248" s="382">
        <f>E247+H247+K247+N247+Q247+AF247+T247+W247+Z247+AC247</f>
        <v>0</v>
      </c>
      <c r="AJ248" s="387" t="s">
        <v>3</v>
      </c>
      <c r="AK248" s="383">
        <f>G247+J247+M247+P247+S247+AH247+V247+Y247+AB247+AE247</f>
        <v>0</v>
      </c>
      <c r="AL248" s="382">
        <f>E248+H248+K248+N248+Q248+AF248+T248+W248+Z248+AC248+AF248</f>
        <v>0</v>
      </c>
      <c r="AM248" s="387" t="s">
        <v>3</v>
      </c>
      <c r="AN248" s="383">
        <f>G248+J248+M248+P248+S248+AH248+V248+Y248+AB248+AE248+AH248</f>
        <v>0</v>
      </c>
      <c r="AO248" s="358"/>
      <c r="AP248" s="360"/>
      <c r="AQ248" s="9"/>
      <c r="AR248" s="10"/>
      <c r="AS248" s="382"/>
      <c r="AT248" s="383"/>
      <c r="AU248" s="365"/>
      <c r="AV248" s="382"/>
      <c r="AW248" s="383"/>
      <c r="AY248" s="417"/>
    </row>
    <row r="249" spans="1:52" ht="9" hidden="1" customHeight="1">
      <c r="A249" s="416" t="e">
        <f>VLOOKUP(AY249,onna,2)</f>
        <v>#REF!</v>
      </c>
      <c r="B249" s="393"/>
      <c r="C249" s="527" t="e">
        <f>VLOOKUP(A249,WLIST,2,TRUE)&amp;"　"&amp;VLOOKUP(A249,WLIST,3,TRUE)</f>
        <v>#REF!</v>
      </c>
      <c r="D249" s="500" t="e">
        <f>VLOOKUP(A249,WLIST,4,TRUE)</f>
        <v>#REF!</v>
      </c>
      <c r="E249" s="382"/>
      <c r="F249" s="387"/>
      <c r="G249" s="383"/>
      <c r="H249" s="382"/>
      <c r="I249" s="387"/>
      <c r="J249" s="383"/>
      <c r="K249" s="382"/>
      <c r="L249" s="387"/>
      <c r="M249" s="383"/>
      <c r="N249" s="382"/>
      <c r="O249" s="387"/>
      <c r="P249" s="383"/>
      <c r="Q249" s="382"/>
      <c r="R249" s="460"/>
      <c r="S249" s="383"/>
      <c r="T249" s="382"/>
      <c r="U249" s="387"/>
      <c r="V249" s="383"/>
      <c r="W249" s="358"/>
      <c r="X249" s="359"/>
      <c r="Y249" s="360"/>
      <c r="Z249" s="382"/>
      <c r="AA249" s="359"/>
      <c r="AB249" s="383"/>
      <c r="AC249" s="382"/>
      <c r="AD249" s="387"/>
      <c r="AE249" s="383"/>
      <c r="AF249" s="382"/>
      <c r="AG249" s="387"/>
      <c r="AH249" s="383"/>
      <c r="AI249" s="382"/>
      <c r="AJ249" s="387"/>
      <c r="AK249" s="383"/>
      <c r="AL249" s="382"/>
      <c r="AM249" s="387"/>
      <c r="AN249" s="383"/>
      <c r="AO249" s="358"/>
      <c r="AP249" s="360"/>
      <c r="AQ249" s="9"/>
      <c r="AR249" s="10"/>
      <c r="AS249" s="382"/>
      <c r="AT249" s="383"/>
      <c r="AU249" s="365"/>
      <c r="AV249" s="382"/>
      <c r="AW249" s="383"/>
      <c r="AY249" s="416"/>
    </row>
    <row r="250" spans="1:52" ht="9" hidden="1" customHeight="1">
      <c r="A250" s="417"/>
      <c r="B250" s="394"/>
      <c r="C250" s="528"/>
      <c r="D250" s="501"/>
      <c r="E250" s="27"/>
      <c r="F250" s="28"/>
      <c r="G250" s="29"/>
      <c r="H250" s="27"/>
      <c r="I250" s="28"/>
      <c r="J250" s="29"/>
      <c r="K250" s="27"/>
      <c r="L250" s="28"/>
      <c r="M250" s="29"/>
      <c r="N250" s="27"/>
      <c r="O250" s="28"/>
      <c r="P250" s="29"/>
      <c r="Q250" s="27"/>
      <c r="R250" s="128"/>
      <c r="S250" s="29"/>
      <c r="T250" s="27"/>
      <c r="U250" s="28"/>
      <c r="V250" s="29"/>
      <c r="W250" s="30"/>
      <c r="X250" s="31"/>
      <c r="Y250" s="32"/>
      <c r="Z250" s="27"/>
      <c r="AA250" s="31"/>
      <c r="AB250" s="29"/>
      <c r="AC250" s="27"/>
      <c r="AD250" s="28"/>
      <c r="AE250" s="29"/>
      <c r="AF250" s="27"/>
      <c r="AG250" s="28"/>
      <c r="AH250" s="29"/>
      <c r="AI250" s="27"/>
      <c r="AJ250" s="28"/>
      <c r="AK250" s="29"/>
      <c r="AL250" s="366">
        <f>AL248-AN248</f>
        <v>0</v>
      </c>
      <c r="AM250" s="367"/>
      <c r="AN250" s="368"/>
      <c r="AO250" s="378"/>
      <c r="AP250" s="379"/>
      <c r="AQ250" s="9"/>
      <c r="AR250" s="10"/>
      <c r="AS250" s="384"/>
      <c r="AT250" s="385"/>
      <c r="AU250" s="365"/>
      <c r="AV250" s="384"/>
      <c r="AW250" s="385"/>
      <c r="AY250" s="417"/>
    </row>
    <row r="251" spans="1:52" ht="9" hidden="1" customHeight="1">
      <c r="A251" s="416"/>
      <c r="B251" s="369">
        <v>7</v>
      </c>
      <c r="C251" s="508" t="e">
        <f>VLOOKUP(A251,WLIST,3,TRUE)&amp;"　"&amp;VLOOKUP(A251,WLIST,4,TRUE)</f>
        <v>#REF!</v>
      </c>
      <c r="D251" s="458" t="e">
        <f>VLOOKUP(A251,WLIST,5,TRUE)</f>
        <v>#REF!</v>
      </c>
      <c r="E251" s="21">
        <f>IF(E252&gt;G252,1,0)</f>
        <v>0</v>
      </c>
      <c r="F251" s="22"/>
      <c r="G251" s="23">
        <f>IF(G252&gt;E252,1,0)</f>
        <v>0</v>
      </c>
      <c r="H251" s="21">
        <f>IF(H252&gt;J252,1,0)</f>
        <v>0</v>
      </c>
      <c r="I251" s="22"/>
      <c r="J251" s="23">
        <f>IF(J252&gt;H252,1,0)</f>
        <v>0</v>
      </c>
      <c r="K251" s="21">
        <f>IF(K252&gt;M252,1,0)</f>
        <v>0</v>
      </c>
      <c r="L251" s="22"/>
      <c r="M251" s="23">
        <f>IF(M252&gt;K252,1,0)</f>
        <v>0</v>
      </c>
      <c r="N251" s="21">
        <f>IF(N252&gt;P252,1,0)</f>
        <v>0</v>
      </c>
      <c r="O251" s="22"/>
      <c r="P251" s="23">
        <f>IF(P252&gt;N252,1,0)</f>
        <v>0</v>
      </c>
      <c r="Q251" s="21">
        <f>IF(Q252&gt;S252,1,0)</f>
        <v>0</v>
      </c>
      <c r="R251" s="127"/>
      <c r="S251" s="23">
        <f>IF(S252&gt;Q252,1,0)</f>
        <v>0</v>
      </c>
      <c r="T251" s="21">
        <f>IF(T252&gt;V252,1,0)</f>
        <v>0</v>
      </c>
      <c r="U251" s="22"/>
      <c r="V251" s="23">
        <f>IF(V252&gt;T252,1,0)</f>
        <v>0</v>
      </c>
      <c r="W251" s="21">
        <f>IF(W252&gt;Y252,1,0)</f>
        <v>0</v>
      </c>
      <c r="X251" s="22"/>
      <c r="Y251" s="23">
        <f>IF(Y252&gt;W252,1,0)</f>
        <v>0</v>
      </c>
      <c r="Z251" s="21">
        <f>IF(Z252&gt;AB252,1,0)</f>
        <v>0</v>
      </c>
      <c r="AA251" s="22"/>
      <c r="AB251" s="23">
        <f>IF(AB252&gt;Z252,1,0)</f>
        <v>0</v>
      </c>
      <c r="AC251" s="21">
        <f>IF(AC252&gt;AE252,1,0)</f>
        <v>0</v>
      </c>
      <c r="AD251" s="22"/>
      <c r="AE251" s="23">
        <f>IF(AE252&gt;AC252,1,0)</f>
        <v>0</v>
      </c>
      <c r="AF251" s="21">
        <f>IF(AF252&gt;AH252,1,0)</f>
        <v>0</v>
      </c>
      <c r="AG251" s="22"/>
      <c r="AH251" s="23">
        <f>IF(AH252&gt;AF252,1,0)</f>
        <v>0</v>
      </c>
      <c r="AI251" s="21"/>
      <c r="AJ251" s="22"/>
      <c r="AK251" s="23"/>
      <c r="AL251" s="21"/>
      <c r="AM251" s="22"/>
      <c r="AN251" s="23"/>
      <c r="AO251" s="376"/>
      <c r="AP251" s="377"/>
      <c r="AQ251" s="9"/>
      <c r="AR251" s="10"/>
      <c r="AS251" s="380"/>
      <c r="AT251" s="381"/>
      <c r="AU251" s="365"/>
      <c r="AV251" s="380"/>
      <c r="AW251" s="381"/>
      <c r="AY251" s="416"/>
    </row>
    <row r="252" spans="1:52" ht="9" hidden="1" customHeight="1">
      <c r="A252" s="417"/>
      <c r="B252" s="370"/>
      <c r="C252" s="507"/>
      <c r="D252" s="462"/>
      <c r="E252" s="358">
        <f>Y228</f>
        <v>0</v>
      </c>
      <c r="F252" s="359" t="s">
        <v>3</v>
      </c>
      <c r="G252" s="360">
        <f>W228</f>
        <v>0</v>
      </c>
      <c r="H252" s="358">
        <f>Y232</f>
        <v>0</v>
      </c>
      <c r="I252" s="359" t="s">
        <v>3</v>
      </c>
      <c r="J252" s="360">
        <f>W232</f>
        <v>0</v>
      </c>
      <c r="K252" s="358">
        <f>Y236</f>
        <v>0</v>
      </c>
      <c r="L252" s="359" t="s">
        <v>3</v>
      </c>
      <c r="M252" s="360">
        <f>W236</f>
        <v>0</v>
      </c>
      <c r="N252" s="358">
        <f>Y240</f>
        <v>0</v>
      </c>
      <c r="O252" s="359" t="s">
        <v>3</v>
      </c>
      <c r="P252" s="360">
        <f>W240</f>
        <v>0</v>
      </c>
      <c r="Q252" s="358">
        <f>Y244</f>
        <v>0</v>
      </c>
      <c r="R252" s="460" t="s">
        <v>3</v>
      </c>
      <c r="S252" s="360">
        <f>W244</f>
        <v>0</v>
      </c>
      <c r="T252" s="358">
        <f>Y248</f>
        <v>0</v>
      </c>
      <c r="U252" s="359" t="s">
        <v>3</v>
      </c>
      <c r="V252" s="360">
        <f>W248</f>
        <v>0</v>
      </c>
      <c r="W252" s="358"/>
      <c r="X252" s="359"/>
      <c r="Y252" s="360"/>
      <c r="Z252" s="358"/>
      <c r="AA252" s="359" t="s">
        <v>3</v>
      </c>
      <c r="AB252" s="360"/>
      <c r="AC252" s="358"/>
      <c r="AD252" s="359" t="s">
        <v>3</v>
      </c>
      <c r="AE252" s="360"/>
      <c r="AF252" s="358"/>
      <c r="AG252" s="359" t="s">
        <v>3</v>
      </c>
      <c r="AH252" s="360"/>
      <c r="AI252" s="358">
        <f>E251+H251+K251+N251+Q251+AF251+T251+W251+Z251+AC251</f>
        <v>0</v>
      </c>
      <c r="AJ252" s="359" t="s">
        <v>3</v>
      </c>
      <c r="AK252" s="360">
        <f>G251+J251+M251+P251+S251+AH251+V251+Y251+AB251+AE251</f>
        <v>0</v>
      </c>
      <c r="AL252" s="358">
        <f>E252+H252+K252+N252+Q252+AF252+T252+W252+Z252+AC252+AF252</f>
        <v>0</v>
      </c>
      <c r="AM252" s="359" t="s">
        <v>3</v>
      </c>
      <c r="AN252" s="360">
        <f>G252+J252+M252+P252+S252+AH252+V252+Y252+AB252+AE252+AH252</f>
        <v>0</v>
      </c>
      <c r="AO252" s="358"/>
      <c r="AP252" s="360"/>
      <c r="AQ252" s="9"/>
      <c r="AR252" s="10"/>
      <c r="AS252" s="382"/>
      <c r="AT252" s="383"/>
      <c r="AU252" s="365"/>
      <c r="AV252" s="382"/>
      <c r="AW252" s="383"/>
      <c r="AY252" s="417"/>
    </row>
    <row r="253" spans="1:52" ht="9" hidden="1" customHeight="1">
      <c r="A253" s="417"/>
      <c r="B253" s="370"/>
      <c r="C253" s="507"/>
      <c r="D253" s="462"/>
      <c r="E253" s="358"/>
      <c r="F253" s="359"/>
      <c r="G253" s="360"/>
      <c r="H253" s="358"/>
      <c r="I253" s="359"/>
      <c r="J253" s="360"/>
      <c r="K253" s="358"/>
      <c r="L253" s="359"/>
      <c r="M253" s="360"/>
      <c r="N253" s="358"/>
      <c r="O253" s="359"/>
      <c r="P253" s="360"/>
      <c r="Q253" s="358"/>
      <c r="R253" s="460"/>
      <c r="S253" s="360"/>
      <c r="T253" s="358"/>
      <c r="U253" s="359"/>
      <c r="V253" s="360"/>
      <c r="W253" s="358"/>
      <c r="X253" s="359"/>
      <c r="Y253" s="360"/>
      <c r="Z253" s="358"/>
      <c r="AA253" s="359"/>
      <c r="AB253" s="360"/>
      <c r="AC253" s="358"/>
      <c r="AD253" s="359"/>
      <c r="AE253" s="360"/>
      <c r="AF253" s="358"/>
      <c r="AG253" s="359"/>
      <c r="AH253" s="360"/>
      <c r="AI253" s="358"/>
      <c r="AJ253" s="359"/>
      <c r="AK253" s="360"/>
      <c r="AL253" s="358"/>
      <c r="AM253" s="359"/>
      <c r="AN253" s="360"/>
      <c r="AO253" s="358"/>
      <c r="AP253" s="360"/>
      <c r="AQ253" s="9"/>
      <c r="AR253" s="10"/>
      <c r="AS253" s="382"/>
      <c r="AT253" s="383"/>
      <c r="AU253" s="365"/>
      <c r="AV253" s="382"/>
      <c r="AW253" s="383"/>
      <c r="AY253" s="417"/>
    </row>
    <row r="254" spans="1:52" ht="9" hidden="1" customHeight="1">
      <c r="A254" s="418"/>
      <c r="B254" s="371"/>
      <c r="C254" s="509"/>
      <c r="D254" s="492"/>
      <c r="E254" s="30"/>
      <c r="F254" s="31"/>
      <c r="G254" s="32"/>
      <c r="H254" s="30"/>
      <c r="I254" s="31"/>
      <c r="J254" s="32"/>
      <c r="K254" s="30"/>
      <c r="L254" s="31"/>
      <c r="M254" s="32"/>
      <c r="N254" s="30"/>
      <c r="O254" s="31"/>
      <c r="P254" s="32"/>
      <c r="Q254" s="30"/>
      <c r="R254" s="128"/>
      <c r="S254" s="32"/>
      <c r="T254" s="30"/>
      <c r="U254" s="31"/>
      <c r="V254" s="32"/>
      <c r="W254" s="30"/>
      <c r="X254" s="31"/>
      <c r="Y254" s="32"/>
      <c r="Z254" s="30"/>
      <c r="AA254" s="31"/>
      <c r="AB254" s="32"/>
      <c r="AC254" s="30"/>
      <c r="AD254" s="31"/>
      <c r="AE254" s="32"/>
      <c r="AF254" s="30"/>
      <c r="AG254" s="31"/>
      <c r="AH254" s="32"/>
      <c r="AI254" s="30"/>
      <c r="AJ254" s="31"/>
      <c r="AK254" s="32"/>
      <c r="AL254" s="355">
        <f>AL252-AN252</f>
        <v>0</v>
      </c>
      <c r="AM254" s="356"/>
      <c r="AN254" s="357"/>
      <c r="AO254" s="378"/>
      <c r="AP254" s="379"/>
      <c r="AQ254" s="9"/>
      <c r="AR254" s="10"/>
      <c r="AS254" s="384"/>
      <c r="AT254" s="385"/>
      <c r="AU254" s="365"/>
      <c r="AV254" s="384"/>
      <c r="AW254" s="385"/>
      <c r="AY254" s="418"/>
    </row>
    <row r="255" spans="1:52" ht="9" hidden="1" customHeight="1">
      <c r="A255" s="416"/>
      <c r="B255" s="369">
        <v>8</v>
      </c>
      <c r="C255" s="508" t="e">
        <f>VLOOKUP(A255,WLIST,3,TRUE)&amp;"　"&amp;VLOOKUP(A255,WLIST,4,TRUE)</f>
        <v>#REF!</v>
      </c>
      <c r="D255" s="458" t="e">
        <f>VLOOKUP(A255,WLIST,5,TRUE)</f>
        <v>#REF!</v>
      </c>
      <c r="E255" s="21">
        <f>IF(E256&gt;G256,1,0)</f>
        <v>0</v>
      </c>
      <c r="F255" s="22"/>
      <c r="G255" s="23">
        <f>IF(G256&gt;E256,1,0)</f>
        <v>0</v>
      </c>
      <c r="H255" s="21">
        <f>IF(H256&gt;J256,1,0)</f>
        <v>0</v>
      </c>
      <c r="I255" s="22"/>
      <c r="J255" s="23">
        <f>IF(J256&gt;H256,1,0)</f>
        <v>0</v>
      </c>
      <c r="K255" s="21">
        <f>IF(K256&gt;M256,1,0)</f>
        <v>0</v>
      </c>
      <c r="L255" s="22"/>
      <c r="M255" s="23">
        <f>IF(M256&gt;K256,1,0)</f>
        <v>0</v>
      </c>
      <c r="N255" s="21">
        <f>IF(N256&gt;P256,1,0)</f>
        <v>0</v>
      </c>
      <c r="O255" s="22"/>
      <c r="P255" s="23">
        <f>IF(P256&gt;N256,1,0)</f>
        <v>0</v>
      </c>
      <c r="Q255" s="21">
        <f>IF(Q256&gt;S256,1,0)</f>
        <v>0</v>
      </c>
      <c r="R255" s="127"/>
      <c r="S255" s="23">
        <f>IF(S256&gt;Q256,1,0)</f>
        <v>0</v>
      </c>
      <c r="T255" s="21">
        <f>IF(T256&gt;V256,1,0)</f>
        <v>0</v>
      </c>
      <c r="U255" s="22"/>
      <c r="V255" s="23">
        <f>IF(V256&gt;T256,1,0)</f>
        <v>0</v>
      </c>
      <c r="W255" s="21">
        <f>IF(W256&gt;Y256,1,0)</f>
        <v>0</v>
      </c>
      <c r="X255" s="22"/>
      <c r="Y255" s="23">
        <f>IF(Y256&gt;W256,1,0)</f>
        <v>0</v>
      </c>
      <c r="Z255" s="21">
        <f>IF(Z256&gt;AB256,1,0)</f>
        <v>0</v>
      </c>
      <c r="AA255" s="22"/>
      <c r="AB255" s="23">
        <f>IF(AB256&gt;Z256,1,0)</f>
        <v>0</v>
      </c>
      <c r="AC255" s="21">
        <f>IF(AC256&gt;AE256,1,0)</f>
        <v>0</v>
      </c>
      <c r="AD255" s="22"/>
      <c r="AE255" s="23">
        <f>IF(AE256&gt;AC256,1,0)</f>
        <v>0</v>
      </c>
      <c r="AF255" s="21">
        <f>IF(AF256&gt;AH256,1,0)</f>
        <v>0</v>
      </c>
      <c r="AG255" s="22"/>
      <c r="AH255" s="23">
        <f>IF(AH256&gt;AF256,1,0)</f>
        <v>0</v>
      </c>
      <c r="AI255" s="21"/>
      <c r="AJ255" s="22"/>
      <c r="AK255" s="23"/>
      <c r="AL255" s="21"/>
      <c r="AM255" s="22"/>
      <c r="AN255" s="23"/>
      <c r="AO255" s="376"/>
      <c r="AP255" s="377"/>
      <c r="AQ255" s="9"/>
      <c r="AR255" s="10"/>
      <c r="AS255" s="380"/>
      <c r="AT255" s="381"/>
      <c r="AU255" s="365"/>
      <c r="AV255" s="380"/>
      <c r="AW255" s="381"/>
      <c r="AY255" s="416"/>
    </row>
    <row r="256" spans="1:52" ht="9" hidden="1" customHeight="1">
      <c r="A256" s="417"/>
      <c r="B256" s="370"/>
      <c r="C256" s="507"/>
      <c r="D256" s="462"/>
      <c r="E256" s="358">
        <f>AB228</f>
        <v>0</v>
      </c>
      <c r="F256" s="359" t="s">
        <v>3</v>
      </c>
      <c r="G256" s="360">
        <f>Z228</f>
        <v>0</v>
      </c>
      <c r="H256" s="358">
        <f>AB232</f>
        <v>0</v>
      </c>
      <c r="I256" s="359" t="s">
        <v>3</v>
      </c>
      <c r="J256" s="360">
        <f>Z232</f>
        <v>0</v>
      </c>
      <c r="K256" s="358">
        <f>AB236</f>
        <v>0</v>
      </c>
      <c r="L256" s="359" t="s">
        <v>3</v>
      </c>
      <c r="M256" s="360">
        <f>Z236</f>
        <v>0</v>
      </c>
      <c r="N256" s="358">
        <f>AB240</f>
        <v>0</v>
      </c>
      <c r="O256" s="359" t="s">
        <v>3</v>
      </c>
      <c r="P256" s="360">
        <f>Z240</f>
        <v>0</v>
      </c>
      <c r="Q256" s="358">
        <f>AB244</f>
        <v>0</v>
      </c>
      <c r="R256" s="460" t="s">
        <v>3</v>
      </c>
      <c r="S256" s="360">
        <f>Z244</f>
        <v>0</v>
      </c>
      <c r="T256" s="358">
        <f>AB248</f>
        <v>0</v>
      </c>
      <c r="U256" s="359" t="s">
        <v>3</v>
      </c>
      <c r="V256" s="360">
        <f>Z248</f>
        <v>0</v>
      </c>
      <c r="W256" s="358">
        <f>AB252</f>
        <v>0</v>
      </c>
      <c r="X256" s="359" t="s">
        <v>3</v>
      </c>
      <c r="Y256" s="360">
        <f>Z252</f>
        <v>0</v>
      </c>
      <c r="Z256" s="358"/>
      <c r="AA256" s="359"/>
      <c r="AB256" s="360"/>
      <c r="AC256" s="358"/>
      <c r="AD256" s="359" t="s">
        <v>3</v>
      </c>
      <c r="AE256" s="360"/>
      <c r="AF256" s="358"/>
      <c r="AG256" s="359" t="s">
        <v>3</v>
      </c>
      <c r="AH256" s="360"/>
      <c r="AI256" s="358">
        <f>E255+H255+K255+N255+Q255+AF255+T255+W255+Z255+AC255</f>
        <v>0</v>
      </c>
      <c r="AJ256" s="359" t="s">
        <v>3</v>
      </c>
      <c r="AK256" s="360">
        <f>G255+J255+M255+P255+S255+AH255+V255+Y255+AB255+AE255</f>
        <v>0</v>
      </c>
      <c r="AL256" s="358">
        <f>E256+H256+K256+N256+Q256+AF256+T256+W256+Z256+AC256+AF256</f>
        <v>0</v>
      </c>
      <c r="AM256" s="359" t="s">
        <v>3</v>
      </c>
      <c r="AN256" s="360">
        <f>G256+J256+M256+P256+S256+AH256+V256+Y256+AB256+AE256+AH256</f>
        <v>0</v>
      </c>
      <c r="AO256" s="358"/>
      <c r="AP256" s="360"/>
      <c r="AQ256" s="9"/>
      <c r="AR256" s="10"/>
      <c r="AS256" s="382"/>
      <c r="AT256" s="383"/>
      <c r="AU256" s="365"/>
      <c r="AV256" s="382"/>
      <c r="AW256" s="383"/>
      <c r="AY256" s="417"/>
    </row>
    <row r="257" spans="1:51" ht="9" hidden="1" customHeight="1">
      <c r="A257" s="417"/>
      <c r="B257" s="370"/>
      <c r="C257" s="507"/>
      <c r="D257" s="462"/>
      <c r="E257" s="358"/>
      <c r="F257" s="359"/>
      <c r="G257" s="360"/>
      <c r="H257" s="358"/>
      <c r="I257" s="359"/>
      <c r="J257" s="360"/>
      <c r="K257" s="358"/>
      <c r="L257" s="359"/>
      <c r="M257" s="360"/>
      <c r="N257" s="358"/>
      <c r="O257" s="359"/>
      <c r="P257" s="360"/>
      <c r="Q257" s="358"/>
      <c r="R257" s="460"/>
      <c r="S257" s="360"/>
      <c r="T257" s="358"/>
      <c r="U257" s="359"/>
      <c r="V257" s="360"/>
      <c r="W257" s="358"/>
      <c r="X257" s="359"/>
      <c r="Y257" s="360"/>
      <c r="Z257" s="358"/>
      <c r="AA257" s="359"/>
      <c r="AB257" s="360"/>
      <c r="AC257" s="358"/>
      <c r="AD257" s="359"/>
      <c r="AE257" s="360"/>
      <c r="AF257" s="358"/>
      <c r="AG257" s="359"/>
      <c r="AH257" s="360"/>
      <c r="AI257" s="358"/>
      <c r="AJ257" s="359"/>
      <c r="AK257" s="360"/>
      <c r="AL257" s="358"/>
      <c r="AM257" s="359"/>
      <c r="AN257" s="360"/>
      <c r="AO257" s="358"/>
      <c r="AP257" s="360"/>
      <c r="AQ257" s="9"/>
      <c r="AR257" s="10"/>
      <c r="AS257" s="382"/>
      <c r="AT257" s="383"/>
      <c r="AU257" s="365"/>
      <c r="AV257" s="382"/>
      <c r="AW257" s="383"/>
      <c r="AY257" s="417"/>
    </row>
    <row r="258" spans="1:51" ht="9" hidden="1" customHeight="1">
      <c r="A258" s="418"/>
      <c r="B258" s="371"/>
      <c r="C258" s="509"/>
      <c r="D258" s="492"/>
      <c r="E258" s="30"/>
      <c r="F258" s="31"/>
      <c r="G258" s="32"/>
      <c r="H258" s="30"/>
      <c r="I258" s="31"/>
      <c r="J258" s="32"/>
      <c r="K258" s="30"/>
      <c r="L258" s="31"/>
      <c r="M258" s="32"/>
      <c r="N258" s="30"/>
      <c r="O258" s="31"/>
      <c r="P258" s="32"/>
      <c r="Q258" s="30"/>
      <c r="R258" s="128"/>
      <c r="S258" s="32"/>
      <c r="T258" s="30"/>
      <c r="U258" s="31"/>
      <c r="V258" s="32"/>
      <c r="W258" s="30"/>
      <c r="X258" s="31"/>
      <c r="Y258" s="32"/>
      <c r="Z258" s="30"/>
      <c r="AA258" s="31"/>
      <c r="AB258" s="32"/>
      <c r="AC258" s="30"/>
      <c r="AD258" s="31"/>
      <c r="AE258" s="32"/>
      <c r="AF258" s="30"/>
      <c r="AG258" s="31"/>
      <c r="AH258" s="32"/>
      <c r="AI258" s="30"/>
      <c r="AJ258" s="31"/>
      <c r="AK258" s="32"/>
      <c r="AL258" s="355">
        <f>AL256-AN256</f>
        <v>0</v>
      </c>
      <c r="AM258" s="356"/>
      <c r="AN258" s="357"/>
      <c r="AO258" s="378"/>
      <c r="AP258" s="379"/>
      <c r="AQ258" s="9"/>
      <c r="AR258" s="10"/>
      <c r="AS258" s="384"/>
      <c r="AT258" s="385"/>
      <c r="AU258" s="365"/>
      <c r="AV258" s="384"/>
      <c r="AW258" s="385"/>
      <c r="AY258" s="418"/>
    </row>
    <row r="259" spans="1:51" ht="9" hidden="1" customHeight="1">
      <c r="A259" s="416"/>
      <c r="B259" s="392">
        <v>9</v>
      </c>
      <c r="C259" s="508" t="e">
        <f>VLOOKUP(A259,WLIST,3,TRUE)&amp;"　"&amp;VLOOKUP(A259,WLIST,4,TRUE)</f>
        <v>#REF!</v>
      </c>
      <c r="D259" s="458" t="e">
        <f>VLOOKUP(A259,WLIST,5,TRUE)</f>
        <v>#REF!</v>
      </c>
      <c r="E259" s="21">
        <f>IF(E260&gt;G260,1,0)</f>
        <v>0</v>
      </c>
      <c r="F259" s="22"/>
      <c r="G259" s="23">
        <f>IF(G260&gt;E260,1,0)</f>
        <v>0</v>
      </c>
      <c r="H259" s="21">
        <f>IF(H260&gt;J260,1,0)</f>
        <v>0</v>
      </c>
      <c r="I259" s="22"/>
      <c r="J259" s="23">
        <f>IF(J260&gt;H260,1,0)</f>
        <v>0</v>
      </c>
      <c r="K259" s="21">
        <f>IF(K260&gt;M260,1,0)</f>
        <v>0</v>
      </c>
      <c r="L259" s="22"/>
      <c r="M259" s="23">
        <f>IF(M260&gt;K260,1,0)</f>
        <v>0</v>
      </c>
      <c r="N259" s="21">
        <f>IF(N260&gt;P260,1,0)</f>
        <v>0</v>
      </c>
      <c r="O259" s="22"/>
      <c r="P259" s="23">
        <f>IF(P260&gt;N260,1,0)</f>
        <v>0</v>
      </c>
      <c r="Q259" s="21">
        <f>IF(Q260&gt;S260,1,0)</f>
        <v>0</v>
      </c>
      <c r="R259" s="127"/>
      <c r="S259" s="23">
        <f>IF(S260&gt;Q260,1,0)</f>
        <v>0</v>
      </c>
      <c r="T259" s="21">
        <f>IF(T260&gt;V260,1,0)</f>
        <v>0</v>
      </c>
      <c r="U259" s="22"/>
      <c r="V259" s="23">
        <f>IF(V260&gt;T260,1,0)</f>
        <v>0</v>
      </c>
      <c r="W259" s="21">
        <f>IF(W260&gt;Y260,1,0)</f>
        <v>0</v>
      </c>
      <c r="X259" s="22"/>
      <c r="Y259" s="23">
        <f>IF(Y260&gt;W260,1,0)</f>
        <v>0</v>
      </c>
      <c r="Z259" s="21">
        <f>IF(Z260&gt;AB260,1,0)</f>
        <v>0</v>
      </c>
      <c r="AA259" s="22"/>
      <c r="AB259" s="23">
        <f>IF(AB260&gt;Z260,1,0)</f>
        <v>0</v>
      </c>
      <c r="AC259" s="21">
        <f>IF(AC260&gt;AE260,1,0)</f>
        <v>0</v>
      </c>
      <c r="AD259" s="22"/>
      <c r="AE259" s="23">
        <f>IF(AE260&gt;AC260,1,0)</f>
        <v>0</v>
      </c>
      <c r="AF259" s="21">
        <f>IF(AF260&gt;AH260,1,0)</f>
        <v>0</v>
      </c>
      <c r="AG259" s="22"/>
      <c r="AH259" s="23">
        <f>IF(AH260&gt;AF260,1,0)</f>
        <v>0</v>
      </c>
      <c r="AI259" s="21"/>
      <c r="AJ259" s="22"/>
      <c r="AK259" s="23"/>
      <c r="AL259" s="24"/>
      <c r="AM259" s="25"/>
      <c r="AN259" s="26"/>
      <c r="AO259" s="380"/>
      <c r="AP259" s="381"/>
      <c r="AQ259" s="9"/>
      <c r="AR259" s="10"/>
      <c r="AS259" s="380"/>
      <c r="AT259" s="381"/>
      <c r="AU259" s="365"/>
      <c r="AV259" s="380"/>
      <c r="AW259" s="381"/>
      <c r="AY259" s="416"/>
    </row>
    <row r="260" spans="1:51" ht="9" hidden="1" customHeight="1">
      <c r="A260" s="417"/>
      <c r="B260" s="393"/>
      <c r="C260" s="507"/>
      <c r="D260" s="462"/>
      <c r="E260" s="382">
        <f>AE228</f>
        <v>0</v>
      </c>
      <c r="F260" s="387" t="s">
        <v>3</v>
      </c>
      <c r="G260" s="383">
        <f>AC228</f>
        <v>0</v>
      </c>
      <c r="H260" s="382">
        <f>AE232</f>
        <v>0</v>
      </c>
      <c r="I260" s="387" t="s">
        <v>3</v>
      </c>
      <c r="J260" s="383">
        <f>AC232</f>
        <v>0</v>
      </c>
      <c r="K260" s="382">
        <f>AE236</f>
        <v>0</v>
      </c>
      <c r="L260" s="387" t="s">
        <v>3</v>
      </c>
      <c r="M260" s="383">
        <f>AC236</f>
        <v>0</v>
      </c>
      <c r="N260" s="382">
        <f>AE240</f>
        <v>0</v>
      </c>
      <c r="O260" s="387" t="s">
        <v>3</v>
      </c>
      <c r="P260" s="383">
        <f>AC240</f>
        <v>0</v>
      </c>
      <c r="Q260" s="382">
        <f>AE244</f>
        <v>0</v>
      </c>
      <c r="R260" s="460" t="s">
        <v>3</v>
      </c>
      <c r="S260" s="383">
        <f>AC244</f>
        <v>0</v>
      </c>
      <c r="T260" s="382">
        <f>AE248</f>
        <v>0</v>
      </c>
      <c r="U260" s="387" t="s">
        <v>3</v>
      </c>
      <c r="V260" s="383">
        <f>AC248</f>
        <v>0</v>
      </c>
      <c r="W260" s="358">
        <f>AE252</f>
        <v>0</v>
      </c>
      <c r="X260" s="359" t="s">
        <v>3</v>
      </c>
      <c r="Y260" s="360">
        <f>AC252</f>
        <v>0</v>
      </c>
      <c r="Z260" s="382">
        <f>AE256</f>
        <v>0</v>
      </c>
      <c r="AA260" s="359" t="s">
        <v>3</v>
      </c>
      <c r="AB260" s="383">
        <f>AC256</f>
        <v>0</v>
      </c>
      <c r="AC260" s="382"/>
      <c r="AD260" s="387"/>
      <c r="AE260" s="383"/>
      <c r="AF260" s="382"/>
      <c r="AG260" s="387" t="s">
        <v>3</v>
      </c>
      <c r="AH260" s="383"/>
      <c r="AI260" s="382">
        <f>E259+H259+K259+N259+Q259+AF259+T259+W259+Z259+AC259</f>
        <v>0</v>
      </c>
      <c r="AJ260" s="387" t="s">
        <v>3</v>
      </c>
      <c r="AK260" s="383">
        <f>G259+J259+M259+P259+S259+AH259+V259+Y259+AB259+AE259</f>
        <v>0</v>
      </c>
      <c r="AL260" s="382">
        <f>E260+H260+K260+N260+Q260+AF260+T260+W260+Z260+AC260+AF260</f>
        <v>0</v>
      </c>
      <c r="AM260" s="387" t="s">
        <v>3</v>
      </c>
      <c r="AN260" s="383">
        <f>G260+J260+M260+P260+S260+AH260+V260+Y260+AB260+AE260+AH260</f>
        <v>0</v>
      </c>
      <c r="AO260" s="382"/>
      <c r="AP260" s="383"/>
      <c r="AQ260" s="9"/>
      <c r="AR260" s="10"/>
      <c r="AS260" s="382"/>
      <c r="AT260" s="383"/>
      <c r="AU260" s="365"/>
      <c r="AV260" s="382"/>
      <c r="AW260" s="383"/>
      <c r="AY260" s="417"/>
    </row>
    <row r="261" spans="1:51" ht="9" hidden="1" customHeight="1">
      <c r="A261" s="417"/>
      <c r="B261" s="393"/>
      <c r="C261" s="507"/>
      <c r="D261" s="462"/>
      <c r="E261" s="382"/>
      <c r="F261" s="387"/>
      <c r="G261" s="383"/>
      <c r="H261" s="382"/>
      <c r="I261" s="387"/>
      <c r="J261" s="383"/>
      <c r="K261" s="382"/>
      <c r="L261" s="387"/>
      <c r="M261" s="383"/>
      <c r="N261" s="382"/>
      <c r="O261" s="387"/>
      <c r="P261" s="383"/>
      <c r="Q261" s="382"/>
      <c r="R261" s="460"/>
      <c r="S261" s="383"/>
      <c r="T261" s="382"/>
      <c r="U261" s="387"/>
      <c r="V261" s="383"/>
      <c r="W261" s="358"/>
      <c r="X261" s="359"/>
      <c r="Y261" s="360"/>
      <c r="Z261" s="382"/>
      <c r="AA261" s="359"/>
      <c r="AB261" s="383"/>
      <c r="AC261" s="382"/>
      <c r="AD261" s="387"/>
      <c r="AE261" s="383"/>
      <c r="AF261" s="382"/>
      <c r="AG261" s="387"/>
      <c r="AH261" s="383"/>
      <c r="AI261" s="382"/>
      <c r="AJ261" s="387"/>
      <c r="AK261" s="383"/>
      <c r="AL261" s="382"/>
      <c r="AM261" s="387"/>
      <c r="AN261" s="383"/>
      <c r="AO261" s="382"/>
      <c r="AP261" s="383"/>
      <c r="AQ261" s="9"/>
      <c r="AR261" s="10"/>
      <c r="AS261" s="382"/>
      <c r="AT261" s="383"/>
      <c r="AU261" s="365"/>
      <c r="AV261" s="382"/>
      <c r="AW261" s="383"/>
      <c r="AY261" s="417"/>
    </row>
    <row r="262" spans="1:51" ht="9" hidden="1" customHeight="1">
      <c r="A262" s="418"/>
      <c r="B262" s="394"/>
      <c r="C262" s="509"/>
      <c r="D262" s="492"/>
      <c r="E262" s="27"/>
      <c r="F262" s="28"/>
      <c r="G262" s="29"/>
      <c r="H262" s="27"/>
      <c r="I262" s="28"/>
      <c r="J262" s="29"/>
      <c r="K262" s="27"/>
      <c r="L262" s="28"/>
      <c r="M262" s="29"/>
      <c r="N262" s="27"/>
      <c r="O262" s="28"/>
      <c r="P262" s="29"/>
      <c r="Q262" s="27"/>
      <c r="R262" s="128"/>
      <c r="S262" s="29"/>
      <c r="T262" s="27"/>
      <c r="U262" s="28"/>
      <c r="V262" s="29"/>
      <c r="W262" s="30"/>
      <c r="X262" s="31"/>
      <c r="Y262" s="32"/>
      <c r="Z262" s="27"/>
      <c r="AA262" s="31"/>
      <c r="AB262" s="29"/>
      <c r="AC262" s="27"/>
      <c r="AD262" s="28"/>
      <c r="AE262" s="29"/>
      <c r="AF262" s="27"/>
      <c r="AG262" s="28"/>
      <c r="AH262" s="29"/>
      <c r="AI262" s="27"/>
      <c r="AJ262" s="28"/>
      <c r="AK262" s="29"/>
      <c r="AL262" s="366">
        <f>AL260-AN260</f>
        <v>0</v>
      </c>
      <c r="AM262" s="367"/>
      <c r="AN262" s="368"/>
      <c r="AO262" s="384"/>
      <c r="AP262" s="385"/>
      <c r="AQ262" s="9"/>
      <c r="AR262" s="10"/>
      <c r="AS262" s="384"/>
      <c r="AT262" s="385"/>
      <c r="AU262" s="365"/>
      <c r="AV262" s="384"/>
      <c r="AW262" s="385"/>
      <c r="AY262" s="418"/>
    </row>
    <row r="263" spans="1:51" ht="9" hidden="1" customHeight="1">
      <c r="A263" s="416"/>
      <c r="B263" s="392">
        <v>10</v>
      </c>
      <c r="C263" s="508" t="e">
        <f>VLOOKUP(A263,WLIST,3,TRUE)&amp;"　"&amp;VLOOKUP(A263,WLIST,4,TRUE)</f>
        <v>#REF!</v>
      </c>
      <c r="D263" s="458" t="e">
        <f>VLOOKUP(A263,WLIST,5,TRUE)</f>
        <v>#REF!</v>
      </c>
      <c r="E263" s="21">
        <f>IF(E264&gt;G264,1,0)</f>
        <v>0</v>
      </c>
      <c r="F263" s="22"/>
      <c r="G263" s="23">
        <f>IF(G264&gt;E264,1,0)</f>
        <v>0</v>
      </c>
      <c r="H263" s="21">
        <f>IF(H264&gt;J264,1,0)</f>
        <v>0</v>
      </c>
      <c r="I263" s="22"/>
      <c r="J263" s="23">
        <f>IF(J264&gt;H264,1,0)</f>
        <v>0</v>
      </c>
      <c r="K263" s="21">
        <f>IF(K264&gt;M264,1,0)</f>
        <v>0</v>
      </c>
      <c r="L263" s="22"/>
      <c r="M263" s="23">
        <f>IF(M264&gt;K264,1,0)</f>
        <v>0</v>
      </c>
      <c r="N263" s="21">
        <f>IF(N264&gt;P264,1,0)</f>
        <v>0</v>
      </c>
      <c r="O263" s="22"/>
      <c r="P263" s="23">
        <f>IF(P264&gt;N264,1,0)</f>
        <v>0</v>
      </c>
      <c r="Q263" s="21">
        <f>IF(Q264&gt;S264,1,0)</f>
        <v>0</v>
      </c>
      <c r="R263" s="127"/>
      <c r="S263" s="23">
        <f>IF(S264&gt;Q264,1,0)</f>
        <v>0</v>
      </c>
      <c r="T263" s="21">
        <f>IF(T264&gt;V264,1,0)</f>
        <v>0</v>
      </c>
      <c r="U263" s="22"/>
      <c r="V263" s="23">
        <f>IF(V264&gt;T264,1,0)</f>
        <v>0</v>
      </c>
      <c r="W263" s="21">
        <f>IF(W264&gt;Y264,1,0)</f>
        <v>0</v>
      </c>
      <c r="X263" s="22"/>
      <c r="Y263" s="23">
        <f>IF(Y264&gt;W264,1,0)</f>
        <v>0</v>
      </c>
      <c r="Z263" s="21">
        <f>IF(Z264&gt;AB264,1,0)</f>
        <v>0</v>
      </c>
      <c r="AA263" s="22"/>
      <c r="AB263" s="23">
        <f>IF(AB264&gt;Z264,1,0)</f>
        <v>0</v>
      </c>
      <c r="AC263" s="21">
        <f>IF(AC264&gt;AE264,1,0)</f>
        <v>0</v>
      </c>
      <c r="AD263" s="22"/>
      <c r="AE263" s="23">
        <f>IF(AE264&gt;AC264,1,0)</f>
        <v>0</v>
      </c>
      <c r="AF263" s="21">
        <f>IF(AF264&gt;AH264,1,0)</f>
        <v>0</v>
      </c>
      <c r="AG263" s="22"/>
      <c r="AH263" s="23">
        <f>IF(AH264&gt;AF264,1,0)</f>
        <v>0</v>
      </c>
      <c r="AI263" s="21"/>
      <c r="AJ263" s="22"/>
      <c r="AK263" s="23"/>
      <c r="AL263" s="24"/>
      <c r="AM263" s="25"/>
      <c r="AN263" s="26"/>
      <c r="AO263" s="380"/>
      <c r="AP263" s="381"/>
      <c r="AQ263" s="9"/>
      <c r="AR263" s="10"/>
      <c r="AS263" s="380"/>
      <c r="AT263" s="381"/>
      <c r="AU263" s="365"/>
      <c r="AV263" s="380"/>
      <c r="AW263" s="381"/>
      <c r="AY263" s="416"/>
    </row>
    <row r="264" spans="1:51" ht="9" hidden="1" customHeight="1">
      <c r="A264" s="417"/>
      <c r="B264" s="393"/>
      <c r="C264" s="507"/>
      <c r="D264" s="462"/>
      <c r="E264" s="382">
        <f>AH228</f>
        <v>0</v>
      </c>
      <c r="F264" s="387" t="s">
        <v>3</v>
      </c>
      <c r="G264" s="383">
        <f>AF228</f>
        <v>0</v>
      </c>
      <c r="H264" s="382">
        <f>AH232</f>
        <v>0</v>
      </c>
      <c r="I264" s="387" t="s">
        <v>3</v>
      </c>
      <c r="J264" s="383">
        <f>AF232</f>
        <v>0</v>
      </c>
      <c r="K264" s="382">
        <f>AH236</f>
        <v>0</v>
      </c>
      <c r="L264" s="387" t="s">
        <v>3</v>
      </c>
      <c r="M264" s="383">
        <f>AF236</f>
        <v>0</v>
      </c>
      <c r="N264" s="382">
        <f>AH240</f>
        <v>0</v>
      </c>
      <c r="O264" s="387" t="s">
        <v>3</v>
      </c>
      <c r="P264" s="383">
        <f>AF240</f>
        <v>0</v>
      </c>
      <c r="Q264" s="382">
        <f>AH244</f>
        <v>0</v>
      </c>
      <c r="R264" s="460" t="s">
        <v>3</v>
      </c>
      <c r="S264" s="383">
        <f>AF260</f>
        <v>0</v>
      </c>
      <c r="T264" s="382">
        <f>AH248</f>
        <v>0</v>
      </c>
      <c r="U264" s="387" t="s">
        <v>3</v>
      </c>
      <c r="V264" s="383">
        <f>AF248</f>
        <v>0</v>
      </c>
      <c r="W264" s="358">
        <f>AH252</f>
        <v>0</v>
      </c>
      <c r="X264" s="359" t="s">
        <v>3</v>
      </c>
      <c r="Y264" s="360">
        <f>AF252</f>
        <v>0</v>
      </c>
      <c r="Z264" s="382">
        <f>AH256</f>
        <v>0</v>
      </c>
      <c r="AA264" s="359" t="s">
        <v>3</v>
      </c>
      <c r="AB264" s="383">
        <f>AF256</f>
        <v>0</v>
      </c>
      <c r="AC264" s="382">
        <f>AH260</f>
        <v>0</v>
      </c>
      <c r="AD264" s="387" t="s">
        <v>3</v>
      </c>
      <c r="AE264" s="383">
        <f>AF260</f>
        <v>0</v>
      </c>
      <c r="AF264" s="382"/>
      <c r="AG264" s="387"/>
      <c r="AH264" s="383"/>
      <c r="AI264" s="382">
        <f>E263+H263+K263+N263+Q263+AF263+T263+W263+Z263+AC263</f>
        <v>0</v>
      </c>
      <c r="AJ264" s="387" t="s">
        <v>3</v>
      </c>
      <c r="AK264" s="383">
        <f>G263+J263+M263+P263+S263+AH263+V263+Y263+AB263+AE263</f>
        <v>0</v>
      </c>
      <c r="AL264" s="382">
        <f>E264+H264+K264+N264+Q264+AF264+T264+W264+Z264+AC264+AF264</f>
        <v>0</v>
      </c>
      <c r="AM264" s="387" t="s">
        <v>3</v>
      </c>
      <c r="AN264" s="383">
        <f>G264+J264+M264+P264+S264+AH264+V264+Y264+AB264+AE264+AH264</f>
        <v>0</v>
      </c>
      <c r="AO264" s="382"/>
      <c r="AP264" s="383"/>
      <c r="AQ264" s="9"/>
      <c r="AR264" s="10"/>
      <c r="AS264" s="382"/>
      <c r="AT264" s="383"/>
      <c r="AU264" s="365"/>
      <c r="AV264" s="382"/>
      <c r="AW264" s="383"/>
      <c r="AY264" s="417"/>
    </row>
    <row r="265" spans="1:51" ht="9" hidden="1" customHeight="1">
      <c r="A265" s="417"/>
      <c r="B265" s="393"/>
      <c r="C265" s="507"/>
      <c r="D265" s="462"/>
      <c r="E265" s="382"/>
      <c r="F265" s="387"/>
      <c r="G265" s="383"/>
      <c r="H265" s="382"/>
      <c r="I265" s="387"/>
      <c r="J265" s="383"/>
      <c r="K265" s="382"/>
      <c r="L265" s="387"/>
      <c r="M265" s="383"/>
      <c r="N265" s="382"/>
      <c r="O265" s="387"/>
      <c r="P265" s="383"/>
      <c r="Q265" s="382"/>
      <c r="R265" s="460"/>
      <c r="S265" s="383"/>
      <c r="T265" s="382"/>
      <c r="U265" s="387"/>
      <c r="V265" s="383"/>
      <c r="W265" s="358"/>
      <c r="X265" s="359"/>
      <c r="Y265" s="360"/>
      <c r="Z265" s="382"/>
      <c r="AA265" s="359"/>
      <c r="AB265" s="383"/>
      <c r="AC265" s="382"/>
      <c r="AD265" s="387"/>
      <c r="AE265" s="383"/>
      <c r="AF265" s="382"/>
      <c r="AG265" s="387"/>
      <c r="AH265" s="383"/>
      <c r="AI265" s="382"/>
      <c r="AJ265" s="387"/>
      <c r="AK265" s="383"/>
      <c r="AL265" s="382"/>
      <c r="AM265" s="387"/>
      <c r="AN265" s="383"/>
      <c r="AO265" s="382"/>
      <c r="AP265" s="383"/>
      <c r="AQ265" s="9"/>
      <c r="AR265" s="10"/>
      <c r="AS265" s="382"/>
      <c r="AT265" s="383"/>
      <c r="AU265" s="365"/>
      <c r="AV265" s="382"/>
      <c r="AW265" s="383"/>
      <c r="AY265" s="417"/>
    </row>
    <row r="266" spans="1:51" ht="9" hidden="1" customHeight="1">
      <c r="A266" s="418"/>
      <c r="B266" s="394"/>
      <c r="C266" s="509"/>
      <c r="D266" s="492"/>
      <c r="E266" s="27"/>
      <c r="F266" s="28"/>
      <c r="G266" s="29"/>
      <c r="H266" s="27"/>
      <c r="I266" s="28"/>
      <c r="J266" s="29"/>
      <c r="K266" s="27"/>
      <c r="L266" s="28"/>
      <c r="M266" s="29"/>
      <c r="N266" s="27"/>
      <c r="O266" s="28"/>
      <c r="P266" s="29"/>
      <c r="Q266" s="27"/>
      <c r="R266" s="128"/>
      <c r="S266" s="29"/>
      <c r="T266" s="27"/>
      <c r="U266" s="28"/>
      <c r="V266" s="29"/>
      <c r="W266" s="30"/>
      <c r="X266" s="31"/>
      <c r="Y266" s="32"/>
      <c r="Z266" s="27"/>
      <c r="AA266" s="31"/>
      <c r="AB266" s="29"/>
      <c r="AC266" s="27"/>
      <c r="AD266" s="28"/>
      <c r="AE266" s="29"/>
      <c r="AF266" s="27"/>
      <c r="AG266" s="28"/>
      <c r="AH266" s="29"/>
      <c r="AI266" s="27"/>
      <c r="AJ266" s="28"/>
      <c r="AK266" s="29"/>
      <c r="AL266" s="366">
        <f>AL264-AN264</f>
        <v>0</v>
      </c>
      <c r="AM266" s="367"/>
      <c r="AN266" s="368"/>
      <c r="AO266" s="384"/>
      <c r="AP266" s="385"/>
      <c r="AQ266" s="9"/>
      <c r="AR266" s="10"/>
      <c r="AS266" s="384"/>
      <c r="AT266" s="385"/>
      <c r="AU266" s="365"/>
      <c r="AV266" s="384"/>
      <c r="AW266" s="385"/>
      <c r="AY266" s="418"/>
    </row>
    <row r="267" spans="1:51" ht="9" customHeight="1">
      <c r="A267" s="33"/>
      <c r="B267" s="1"/>
      <c r="C267" s="114"/>
      <c r="D267" s="114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23"/>
      <c r="S267" s="16"/>
      <c r="T267" s="16"/>
      <c r="U267" s="16"/>
      <c r="V267" s="16"/>
      <c r="W267" s="14"/>
      <c r="X267" s="14"/>
      <c r="Y267" s="14"/>
      <c r="Z267" s="16"/>
      <c r="AA267" s="14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34"/>
      <c r="AM267" s="34"/>
      <c r="AN267" s="34"/>
      <c r="AO267" s="16"/>
      <c r="AP267" s="16"/>
      <c r="AQ267" s="10"/>
      <c r="AR267" s="10"/>
      <c r="AS267" s="16"/>
      <c r="AT267" s="16"/>
      <c r="AU267" s="10"/>
      <c r="AV267" s="16"/>
      <c r="AW267" s="16"/>
      <c r="AY267" s="33"/>
    </row>
    <row r="268" spans="1:51" ht="12.75" customHeight="1"/>
    <row r="281" ht="36.75" customHeight="1"/>
  </sheetData>
  <mergeCells count="2994">
    <mergeCell ref="AO6:AP6"/>
    <mergeCell ref="A7:A8"/>
    <mergeCell ref="B7:B10"/>
    <mergeCell ref="C7:C8"/>
    <mergeCell ref="D7:D8"/>
    <mergeCell ref="AO7:AP10"/>
    <mergeCell ref="K8:K9"/>
    <mergeCell ref="L8:L9"/>
    <mergeCell ref="M8:M9"/>
    <mergeCell ref="N8:N9"/>
    <mergeCell ref="W6:Y6"/>
    <mergeCell ref="Z6:AB6"/>
    <mergeCell ref="AC6:AE6"/>
    <mergeCell ref="AF6:AH6"/>
    <mergeCell ref="AI6:AK6"/>
    <mergeCell ref="AL6:AN6"/>
    <mergeCell ref="E6:G6"/>
    <mergeCell ref="H6:J6"/>
    <mergeCell ref="K6:M6"/>
    <mergeCell ref="N6:P6"/>
    <mergeCell ref="Q6:S6"/>
    <mergeCell ref="T6:V6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AL8:AL9"/>
    <mergeCell ref="AS7:AT10"/>
    <mergeCell ref="AU7:AU10"/>
    <mergeCell ref="AV7:AW10"/>
    <mergeCell ref="AY7:AY8"/>
    <mergeCell ref="E8:E9"/>
    <mergeCell ref="F8:F9"/>
    <mergeCell ref="G8:G9"/>
    <mergeCell ref="H8:H9"/>
    <mergeCell ref="I8:I9"/>
    <mergeCell ref="J8:J9"/>
    <mergeCell ref="A11:A12"/>
    <mergeCell ref="B11:B14"/>
    <mergeCell ref="C11:C12"/>
    <mergeCell ref="D11:D12"/>
    <mergeCell ref="AO11:AP14"/>
    <mergeCell ref="AS11:AT14"/>
    <mergeCell ref="K12:K13"/>
    <mergeCell ref="L12:L13"/>
    <mergeCell ref="M12:M13"/>
    <mergeCell ref="N12:N13"/>
    <mergeCell ref="AM8:AM9"/>
    <mergeCell ref="AN8:AN9"/>
    <mergeCell ref="A9:A10"/>
    <mergeCell ref="C9:C10"/>
    <mergeCell ref="D9:D10"/>
    <mergeCell ref="AY9:AY10"/>
    <mergeCell ref="AL10:AN10"/>
    <mergeCell ref="AG8:AG9"/>
    <mergeCell ref="AH8:AH9"/>
    <mergeCell ref="AI8:AI9"/>
    <mergeCell ref="AJ8:AJ9"/>
    <mergeCell ref="AK8:AK9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Y12:Y13"/>
    <mergeCell ref="Z12:Z13"/>
    <mergeCell ref="O12:O13"/>
    <mergeCell ref="P12:P13"/>
    <mergeCell ref="Q12:Q13"/>
    <mergeCell ref="R12:R13"/>
    <mergeCell ref="S12:S13"/>
    <mergeCell ref="T12:T13"/>
    <mergeCell ref="AA12:AA13"/>
    <mergeCell ref="AB12:AB13"/>
    <mergeCell ref="AC12:AC13"/>
    <mergeCell ref="AD12:AD13"/>
    <mergeCell ref="AE12:AE13"/>
    <mergeCell ref="AF12:AF13"/>
    <mergeCell ref="U12:U13"/>
    <mergeCell ref="V12:V13"/>
    <mergeCell ref="W12:W13"/>
    <mergeCell ref="X12:X13"/>
    <mergeCell ref="AU11:AU14"/>
    <mergeCell ref="AV11:AW14"/>
    <mergeCell ref="AY11:AY12"/>
    <mergeCell ref="AZ11:AZ12"/>
    <mergeCell ref="E12:E13"/>
    <mergeCell ref="F12:F13"/>
    <mergeCell ref="G12:G13"/>
    <mergeCell ref="H12:H13"/>
    <mergeCell ref="I12:I13"/>
    <mergeCell ref="J12:J13"/>
    <mergeCell ref="AZ13:AZ14"/>
    <mergeCell ref="AL14:AN14"/>
    <mergeCell ref="A15:A16"/>
    <mergeCell ref="B15:B18"/>
    <mergeCell ref="C15:C16"/>
    <mergeCell ref="D15:D16"/>
    <mergeCell ref="AO15:AP18"/>
    <mergeCell ref="AS15:AT18"/>
    <mergeCell ref="AU15:AU18"/>
    <mergeCell ref="AV15:AW18"/>
    <mergeCell ref="AM12:AM13"/>
    <mergeCell ref="AN12:AN13"/>
    <mergeCell ref="A13:A14"/>
    <mergeCell ref="C13:C14"/>
    <mergeCell ref="D13:D14"/>
    <mergeCell ref="AY13:AY14"/>
    <mergeCell ref="AG12:AG13"/>
    <mergeCell ref="AH12:AH13"/>
    <mergeCell ref="AI12:AI13"/>
    <mergeCell ref="AJ12:AJ13"/>
    <mergeCell ref="AK12:AK13"/>
    <mergeCell ref="AL12:AL13"/>
    <mergeCell ref="X16:X17"/>
    <mergeCell ref="Y16:Y17"/>
    <mergeCell ref="N16:N17"/>
    <mergeCell ref="O16:O17"/>
    <mergeCell ref="P16:P17"/>
    <mergeCell ref="Q16:Q17"/>
    <mergeCell ref="R16:R17"/>
    <mergeCell ref="S16:S17"/>
    <mergeCell ref="AY15:AY16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AY17:AY18"/>
    <mergeCell ref="AL18:AN18"/>
    <mergeCell ref="A19:A20"/>
    <mergeCell ref="B19:B22"/>
    <mergeCell ref="C19:C20"/>
    <mergeCell ref="D19:D20"/>
    <mergeCell ref="AO19:AP22"/>
    <mergeCell ref="AS19:AT22"/>
    <mergeCell ref="AU19:AU22"/>
    <mergeCell ref="AV19:AW22"/>
    <mergeCell ref="AL16:AL17"/>
    <mergeCell ref="AM16:AM17"/>
    <mergeCell ref="AN16:AN17"/>
    <mergeCell ref="A17:A18"/>
    <mergeCell ref="C17:C18"/>
    <mergeCell ref="D17:D18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20:X21"/>
    <mergeCell ref="Y20:Y21"/>
    <mergeCell ref="N20:N21"/>
    <mergeCell ref="O20:O21"/>
    <mergeCell ref="P20:P21"/>
    <mergeCell ref="Q20:Q21"/>
    <mergeCell ref="R20:R21"/>
    <mergeCell ref="S20:S21"/>
    <mergeCell ref="AY19:AY20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Y21:AY22"/>
    <mergeCell ref="AL22:AN22"/>
    <mergeCell ref="A23:A24"/>
    <mergeCell ref="B23:B26"/>
    <mergeCell ref="C23:C24"/>
    <mergeCell ref="D23:D24"/>
    <mergeCell ref="AO23:AP26"/>
    <mergeCell ref="AS23:AT26"/>
    <mergeCell ref="AU23:AU26"/>
    <mergeCell ref="AV23:AW26"/>
    <mergeCell ref="AL20:AL21"/>
    <mergeCell ref="AM20:AM21"/>
    <mergeCell ref="AN20:AN21"/>
    <mergeCell ref="A21:A22"/>
    <mergeCell ref="C21:C22"/>
    <mergeCell ref="D21:D22"/>
    <mergeCell ref="AF20:AF21"/>
    <mergeCell ref="AG20:AG21"/>
    <mergeCell ref="AH20:AH21"/>
    <mergeCell ref="AI20:AI21"/>
    <mergeCell ref="AJ20:AJ21"/>
    <mergeCell ref="AK20:AK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4:X25"/>
    <mergeCell ref="Y24:Y25"/>
    <mergeCell ref="N24:N25"/>
    <mergeCell ref="O24:O25"/>
    <mergeCell ref="P24:P25"/>
    <mergeCell ref="Q24:Q25"/>
    <mergeCell ref="R24:R25"/>
    <mergeCell ref="S24:S25"/>
    <mergeCell ref="AY23:AY24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AY25:AY26"/>
    <mergeCell ref="AL26:AN26"/>
    <mergeCell ref="A27:A28"/>
    <mergeCell ref="B27:B30"/>
    <mergeCell ref="C27:C28"/>
    <mergeCell ref="D27:D28"/>
    <mergeCell ref="AO27:AP30"/>
    <mergeCell ref="AS27:AT30"/>
    <mergeCell ref="AU27:AU30"/>
    <mergeCell ref="AV27:AW30"/>
    <mergeCell ref="AL24:AL25"/>
    <mergeCell ref="AM24:AM25"/>
    <mergeCell ref="AN24:AN25"/>
    <mergeCell ref="A25:A26"/>
    <mergeCell ref="C25:C26"/>
    <mergeCell ref="D25:D26"/>
    <mergeCell ref="AF24:AF25"/>
    <mergeCell ref="AG24:AG25"/>
    <mergeCell ref="AH24:AH25"/>
    <mergeCell ref="AI24:AI25"/>
    <mergeCell ref="AJ24:AJ25"/>
    <mergeCell ref="AK24:AK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8:X29"/>
    <mergeCell ref="Y28:Y29"/>
    <mergeCell ref="N28:N29"/>
    <mergeCell ref="O28:O29"/>
    <mergeCell ref="P28:P29"/>
    <mergeCell ref="Q28:Q29"/>
    <mergeCell ref="R28:R29"/>
    <mergeCell ref="S28:S29"/>
    <mergeCell ref="AY27:AY28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AY29:AY30"/>
    <mergeCell ref="AL30:AN30"/>
    <mergeCell ref="A31:A34"/>
    <mergeCell ref="B31:B34"/>
    <mergeCell ref="C31:C34"/>
    <mergeCell ref="D31:D34"/>
    <mergeCell ref="AO31:AP34"/>
    <mergeCell ref="AS31:AT34"/>
    <mergeCell ref="AU31:AU34"/>
    <mergeCell ref="AV31:AW34"/>
    <mergeCell ref="AL28:AL29"/>
    <mergeCell ref="AM28:AM29"/>
    <mergeCell ref="AN28:AN29"/>
    <mergeCell ref="A29:A30"/>
    <mergeCell ref="C29:C30"/>
    <mergeCell ref="D29:D30"/>
    <mergeCell ref="AF28:AF29"/>
    <mergeCell ref="AG28:AG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Y32:Y33"/>
    <mergeCell ref="N32:N33"/>
    <mergeCell ref="O32:O33"/>
    <mergeCell ref="P32:P33"/>
    <mergeCell ref="Q32:Q33"/>
    <mergeCell ref="R32:R33"/>
    <mergeCell ref="S32:S33"/>
    <mergeCell ref="AY31:AY34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E36:E37"/>
    <mergeCell ref="F36:F37"/>
    <mergeCell ref="G36:G37"/>
    <mergeCell ref="H36:H37"/>
    <mergeCell ref="I36:I37"/>
    <mergeCell ref="AL32:AL33"/>
    <mergeCell ref="AM32:AM33"/>
    <mergeCell ref="AN32:AN33"/>
    <mergeCell ref="AL34:AN34"/>
    <mergeCell ref="O36:O37"/>
    <mergeCell ref="P36:P37"/>
    <mergeCell ref="Q36:Q37"/>
    <mergeCell ref="AO35:AP38"/>
    <mergeCell ref="AS35:AT38"/>
    <mergeCell ref="AU35:AU38"/>
    <mergeCell ref="AV35:AW38"/>
    <mergeCell ref="AY35:AY38"/>
    <mergeCell ref="A35:A38"/>
    <mergeCell ref="B35:B38"/>
    <mergeCell ref="C35:C38"/>
    <mergeCell ref="D35:D38"/>
    <mergeCell ref="J36:J37"/>
    <mergeCell ref="K36:K37"/>
    <mergeCell ref="AF32:AF33"/>
    <mergeCell ref="AG32:AG33"/>
    <mergeCell ref="AH32:AH33"/>
    <mergeCell ref="AI32:AI33"/>
    <mergeCell ref="AJ32:AJ33"/>
    <mergeCell ref="AK32:AK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R36:R37"/>
    <mergeCell ref="S36:S37"/>
    <mergeCell ref="T36:T37"/>
    <mergeCell ref="U36:U37"/>
    <mergeCell ref="V36:V37"/>
    <mergeCell ref="W36:W37"/>
    <mergeCell ref="L36:L37"/>
    <mergeCell ref="M36:M37"/>
    <mergeCell ref="N36:N37"/>
    <mergeCell ref="P40:P41"/>
    <mergeCell ref="Q40:Q41"/>
    <mergeCell ref="R40:R41"/>
    <mergeCell ref="S40:S41"/>
    <mergeCell ref="T40:T41"/>
    <mergeCell ref="U40:U41"/>
    <mergeCell ref="AJ36:AJ37"/>
    <mergeCell ref="AK36:AK37"/>
    <mergeCell ref="AL36:AL37"/>
    <mergeCell ref="AM36:AM37"/>
    <mergeCell ref="AN36:AN37"/>
    <mergeCell ref="AL38:AN38"/>
    <mergeCell ref="AD36:AD37"/>
    <mergeCell ref="AE36:AE37"/>
    <mergeCell ref="AF36:AF37"/>
    <mergeCell ref="AG36:AG37"/>
    <mergeCell ref="AH36:AH37"/>
    <mergeCell ref="AI36:AI37"/>
    <mergeCell ref="X36:X37"/>
    <mergeCell ref="Y36:Y37"/>
    <mergeCell ref="Z36:Z37"/>
    <mergeCell ref="AA36:AA37"/>
    <mergeCell ref="AB36:AB37"/>
    <mergeCell ref="AC36:AC37"/>
    <mergeCell ref="Y40:Y41"/>
    <mergeCell ref="Z40:Z41"/>
    <mergeCell ref="AA40:AA41"/>
    <mergeCell ref="AU39:AU42"/>
    <mergeCell ref="AV39:AW42"/>
    <mergeCell ref="AY39:AY42"/>
    <mergeCell ref="R44:R45"/>
    <mergeCell ref="S44:S45"/>
    <mergeCell ref="AO43:AP46"/>
    <mergeCell ref="AS43:AT46"/>
    <mergeCell ref="AU43:AU46"/>
    <mergeCell ref="AV43:AW46"/>
    <mergeCell ref="AY43:AY46"/>
    <mergeCell ref="E44:E45"/>
    <mergeCell ref="F44:F45"/>
    <mergeCell ref="G44:G45"/>
    <mergeCell ref="H44:H45"/>
    <mergeCell ref="I44:I45"/>
    <mergeCell ref="AN40:AN41"/>
    <mergeCell ref="AL42:AN42"/>
    <mergeCell ref="AN44:AN45"/>
    <mergeCell ref="E40:E41"/>
    <mergeCell ref="F40:F41"/>
    <mergeCell ref="G40:G41"/>
    <mergeCell ref="H40:H41"/>
    <mergeCell ref="I40:I41"/>
    <mergeCell ref="J40:J41"/>
    <mergeCell ref="K40:K41"/>
    <mergeCell ref="AO39:AP42"/>
    <mergeCell ref="AS39:AT42"/>
    <mergeCell ref="L40:L41"/>
    <mergeCell ref="M40:M41"/>
    <mergeCell ref="N40:N41"/>
    <mergeCell ref="O40:O41"/>
    <mergeCell ref="AF40:AF41"/>
    <mergeCell ref="X52:X53"/>
    <mergeCell ref="Z52:Z53"/>
    <mergeCell ref="Q52:Q53"/>
    <mergeCell ref="A43:A46"/>
    <mergeCell ref="B43:B46"/>
    <mergeCell ref="C43:C46"/>
    <mergeCell ref="D43:D46"/>
    <mergeCell ref="J44:J45"/>
    <mergeCell ref="K44:K45"/>
    <mergeCell ref="L44:L45"/>
    <mergeCell ref="M44:M45"/>
    <mergeCell ref="AH40:AH41"/>
    <mergeCell ref="AI40:AI41"/>
    <mergeCell ref="AJ40:AJ41"/>
    <mergeCell ref="AK40:AK41"/>
    <mergeCell ref="AL40:AL41"/>
    <mergeCell ref="AM40:AM41"/>
    <mergeCell ref="AB40:AB41"/>
    <mergeCell ref="AC40:AC41"/>
    <mergeCell ref="AD40:AD41"/>
    <mergeCell ref="AE40:AE41"/>
    <mergeCell ref="AL44:AL45"/>
    <mergeCell ref="AM44:AM45"/>
    <mergeCell ref="AL46:AN46"/>
    <mergeCell ref="A39:A42"/>
    <mergeCell ref="B39:B42"/>
    <mergeCell ref="C39:C42"/>
    <mergeCell ref="D39:D42"/>
    <mergeCell ref="AG40:AG41"/>
    <mergeCell ref="V40:V41"/>
    <mergeCell ref="W40:W41"/>
    <mergeCell ref="X40:X41"/>
    <mergeCell ref="E50:G50"/>
    <mergeCell ref="H50:J50"/>
    <mergeCell ref="K50:M50"/>
    <mergeCell ref="N50:P50"/>
    <mergeCell ref="Q50:S50"/>
    <mergeCell ref="T50:V50"/>
    <mergeCell ref="AF44:AF45"/>
    <mergeCell ref="AG44:AG45"/>
    <mergeCell ref="AH44:AH45"/>
    <mergeCell ref="AI44:AI45"/>
    <mergeCell ref="AJ44:AJ45"/>
    <mergeCell ref="AK44:AK45"/>
    <mergeCell ref="Z44:Z45"/>
    <mergeCell ref="AA44:AA45"/>
    <mergeCell ref="AB44:AB45"/>
    <mergeCell ref="AC44:AC45"/>
    <mergeCell ref="AD44:AD45"/>
    <mergeCell ref="AE44:AE45"/>
    <mergeCell ref="T44:T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AY51:AY52"/>
    <mergeCell ref="E52:E53"/>
    <mergeCell ref="F52:F53"/>
    <mergeCell ref="G52:G53"/>
    <mergeCell ref="H52:H53"/>
    <mergeCell ref="I52:I53"/>
    <mergeCell ref="J52:J53"/>
    <mergeCell ref="AO50:AP50"/>
    <mergeCell ref="A51:A52"/>
    <mergeCell ref="B51:B54"/>
    <mergeCell ref="C51:C52"/>
    <mergeCell ref="D51:D52"/>
    <mergeCell ref="AO51:AP54"/>
    <mergeCell ref="K52:K53"/>
    <mergeCell ref="L52:L53"/>
    <mergeCell ref="M52:M53"/>
    <mergeCell ref="N52:N53"/>
    <mergeCell ref="W50:Y50"/>
    <mergeCell ref="Z50:AB50"/>
    <mergeCell ref="AC50:AE50"/>
    <mergeCell ref="AF50:AH50"/>
    <mergeCell ref="AI50:AK50"/>
    <mergeCell ref="AL50:AN50"/>
    <mergeCell ref="AM52:AM53"/>
    <mergeCell ref="AN52:AN53"/>
    <mergeCell ref="A53:A54"/>
    <mergeCell ref="C53:C54"/>
    <mergeCell ref="O52:O53"/>
    <mergeCell ref="D53:D54"/>
    <mergeCell ref="P52:P53"/>
    <mergeCell ref="AY53:AY54"/>
    <mergeCell ref="AL54:AN54"/>
    <mergeCell ref="R52:R53"/>
    <mergeCell ref="S52:S53"/>
    <mergeCell ref="T52:T53"/>
    <mergeCell ref="AS51:AT54"/>
    <mergeCell ref="AU55:AU58"/>
    <mergeCell ref="AV55:AW58"/>
    <mergeCell ref="AY55:AY56"/>
    <mergeCell ref="AZ55:AZ56"/>
    <mergeCell ref="E56:E57"/>
    <mergeCell ref="F56:F57"/>
    <mergeCell ref="G56:G57"/>
    <mergeCell ref="H56:H57"/>
    <mergeCell ref="I56:I57"/>
    <mergeCell ref="J56:J57"/>
    <mergeCell ref="AG52:AG53"/>
    <mergeCell ref="AH52:AH53"/>
    <mergeCell ref="AI52:AI53"/>
    <mergeCell ref="AJ52:AJ53"/>
    <mergeCell ref="AK52:AK53"/>
    <mergeCell ref="AL52:AL53"/>
    <mergeCell ref="AA52:AA53"/>
    <mergeCell ref="AB52:AB53"/>
    <mergeCell ref="AC52:AC53"/>
    <mergeCell ref="AD52:AD53"/>
    <mergeCell ref="AE52:AE53"/>
    <mergeCell ref="AF52:AF53"/>
    <mergeCell ref="U52:U53"/>
    <mergeCell ref="V52:V53"/>
    <mergeCell ref="W52:W53"/>
    <mergeCell ref="Y52:Y53"/>
    <mergeCell ref="AU51:AU54"/>
    <mergeCell ref="AV51:AW54"/>
    <mergeCell ref="A55:A56"/>
    <mergeCell ref="B55:B58"/>
    <mergeCell ref="C55:C56"/>
    <mergeCell ref="D55:D56"/>
    <mergeCell ref="AO55:AP58"/>
    <mergeCell ref="AS55:AT58"/>
    <mergeCell ref="K56:K57"/>
    <mergeCell ref="L56:L57"/>
    <mergeCell ref="M56:M57"/>
    <mergeCell ref="N56:N57"/>
    <mergeCell ref="AA56:AA57"/>
    <mergeCell ref="AB56:AB57"/>
    <mergeCell ref="AC56:AC57"/>
    <mergeCell ref="AD56:AD57"/>
    <mergeCell ref="AE56:AE57"/>
    <mergeCell ref="AF56:AF57"/>
    <mergeCell ref="U56:U57"/>
    <mergeCell ref="V56:V57"/>
    <mergeCell ref="W56:W57"/>
    <mergeCell ref="X56:X57"/>
    <mergeCell ref="Y56:Y57"/>
    <mergeCell ref="Z56:Z57"/>
    <mergeCell ref="O56:O57"/>
    <mergeCell ref="P56:P57"/>
    <mergeCell ref="Q56:Q57"/>
    <mergeCell ref="R56:R57"/>
    <mergeCell ref="S56:S57"/>
    <mergeCell ref="T56:T57"/>
    <mergeCell ref="AY59:AY60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AZ57:AZ58"/>
    <mergeCell ref="AL58:AN58"/>
    <mergeCell ref="A59:A60"/>
    <mergeCell ref="B59:B62"/>
    <mergeCell ref="C59:C60"/>
    <mergeCell ref="D59:D60"/>
    <mergeCell ref="AO59:AP62"/>
    <mergeCell ref="AS59:AT62"/>
    <mergeCell ref="AU59:AU62"/>
    <mergeCell ref="AV59:AW62"/>
    <mergeCell ref="AM56:AM57"/>
    <mergeCell ref="AN56:AN57"/>
    <mergeCell ref="A57:A58"/>
    <mergeCell ref="C57:C58"/>
    <mergeCell ref="D57:D58"/>
    <mergeCell ref="AY57:AY58"/>
    <mergeCell ref="AG56:AG57"/>
    <mergeCell ref="AH56:AH57"/>
    <mergeCell ref="AI56:AI57"/>
    <mergeCell ref="AJ56:AJ57"/>
    <mergeCell ref="AK56:AK57"/>
    <mergeCell ref="AL56:AL57"/>
    <mergeCell ref="Z60:Z61"/>
    <mergeCell ref="AA60:AA61"/>
    <mergeCell ref="AB60:AB61"/>
    <mergeCell ref="AC60:AC61"/>
    <mergeCell ref="AD60:AD61"/>
    <mergeCell ref="AE60:AE61"/>
    <mergeCell ref="T60:T61"/>
    <mergeCell ref="U60:U61"/>
    <mergeCell ref="V60:V61"/>
    <mergeCell ref="W60:W61"/>
    <mergeCell ref="X60:X61"/>
    <mergeCell ref="Y60:Y61"/>
    <mergeCell ref="N60:N61"/>
    <mergeCell ref="O60:O61"/>
    <mergeCell ref="P60:P61"/>
    <mergeCell ref="Q60:Q61"/>
    <mergeCell ref="R60:R61"/>
    <mergeCell ref="S60:S61"/>
    <mergeCell ref="AY63:AY64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AY61:AY62"/>
    <mergeCell ref="AL62:AN62"/>
    <mergeCell ref="A63:A64"/>
    <mergeCell ref="B63:B66"/>
    <mergeCell ref="C63:C64"/>
    <mergeCell ref="D63:D64"/>
    <mergeCell ref="AO63:AP66"/>
    <mergeCell ref="AS63:AT66"/>
    <mergeCell ref="AU63:AU66"/>
    <mergeCell ref="AV63:AW66"/>
    <mergeCell ref="AL60:AL61"/>
    <mergeCell ref="AM60:AM61"/>
    <mergeCell ref="AN60:AN61"/>
    <mergeCell ref="A61:A62"/>
    <mergeCell ref="C61:C62"/>
    <mergeCell ref="D61:D62"/>
    <mergeCell ref="AF60:AF61"/>
    <mergeCell ref="AG60:AG61"/>
    <mergeCell ref="AH60:AH61"/>
    <mergeCell ref="AI60:AI61"/>
    <mergeCell ref="AJ60:AJ61"/>
    <mergeCell ref="AK60:AK61"/>
    <mergeCell ref="Z64:Z65"/>
    <mergeCell ref="AA64:AA65"/>
    <mergeCell ref="AB64:AB65"/>
    <mergeCell ref="AC64:AC65"/>
    <mergeCell ref="AD64:AD65"/>
    <mergeCell ref="AE64:AE65"/>
    <mergeCell ref="T64:T65"/>
    <mergeCell ref="U64:U65"/>
    <mergeCell ref="V64:V65"/>
    <mergeCell ref="W64:W65"/>
    <mergeCell ref="X64:X65"/>
    <mergeCell ref="Y64:Y65"/>
    <mergeCell ref="N64:N65"/>
    <mergeCell ref="O64:O65"/>
    <mergeCell ref="P64:P65"/>
    <mergeCell ref="Q64:Q65"/>
    <mergeCell ref="R64:R65"/>
    <mergeCell ref="S64:S65"/>
    <mergeCell ref="AY67:AY68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AY65:AY66"/>
    <mergeCell ref="AL66:AN66"/>
    <mergeCell ref="A67:A68"/>
    <mergeCell ref="B67:B70"/>
    <mergeCell ref="C67:C68"/>
    <mergeCell ref="D67:D68"/>
    <mergeCell ref="AO67:AP70"/>
    <mergeCell ref="AS67:AT70"/>
    <mergeCell ref="AU67:AU70"/>
    <mergeCell ref="AV67:AW70"/>
    <mergeCell ref="AL64:AL65"/>
    <mergeCell ref="AM64:AM65"/>
    <mergeCell ref="AN64:AN65"/>
    <mergeCell ref="A65:A66"/>
    <mergeCell ref="C65:C66"/>
    <mergeCell ref="D65:D66"/>
    <mergeCell ref="AF64:AF65"/>
    <mergeCell ref="AG64:AG65"/>
    <mergeCell ref="AH64:AH65"/>
    <mergeCell ref="AI64:AI65"/>
    <mergeCell ref="AJ64:AJ65"/>
    <mergeCell ref="AK64:AK65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N68:N69"/>
    <mergeCell ref="O68:O69"/>
    <mergeCell ref="P68:P69"/>
    <mergeCell ref="Q68:Q69"/>
    <mergeCell ref="R68:R69"/>
    <mergeCell ref="S68:S69"/>
    <mergeCell ref="AY71:AY72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AY69:AY70"/>
    <mergeCell ref="AL70:AN70"/>
    <mergeCell ref="A71:A72"/>
    <mergeCell ref="B71:B74"/>
    <mergeCell ref="C71:C72"/>
    <mergeCell ref="D71:D72"/>
    <mergeCell ref="AO71:AP74"/>
    <mergeCell ref="AS71:AT74"/>
    <mergeCell ref="AU71:AU74"/>
    <mergeCell ref="AV71:AW74"/>
    <mergeCell ref="AL68:AL69"/>
    <mergeCell ref="AM68:AM69"/>
    <mergeCell ref="AN68:AN69"/>
    <mergeCell ref="A69:A70"/>
    <mergeCell ref="C69:C70"/>
    <mergeCell ref="D69:D70"/>
    <mergeCell ref="AF68:AF69"/>
    <mergeCell ref="AG68:AG69"/>
    <mergeCell ref="AH68:AH69"/>
    <mergeCell ref="AI68:AI69"/>
    <mergeCell ref="AJ68:AJ69"/>
    <mergeCell ref="AK68:AK69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R76:R77"/>
    <mergeCell ref="S76:S77"/>
    <mergeCell ref="AY75:AY78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AY73:AY74"/>
    <mergeCell ref="AL74:AN74"/>
    <mergeCell ref="A75:A78"/>
    <mergeCell ref="B75:B78"/>
    <mergeCell ref="C75:C78"/>
    <mergeCell ref="D75:D78"/>
    <mergeCell ref="AO75:AP78"/>
    <mergeCell ref="AS75:AT78"/>
    <mergeCell ref="AU75:AU78"/>
    <mergeCell ref="AV75:AW78"/>
    <mergeCell ref="AL72:AL73"/>
    <mergeCell ref="AM72:AM73"/>
    <mergeCell ref="AN72:AN73"/>
    <mergeCell ref="A73:A74"/>
    <mergeCell ref="C73:C74"/>
    <mergeCell ref="D73:D74"/>
    <mergeCell ref="AF72:AF73"/>
    <mergeCell ref="AG72:AG73"/>
    <mergeCell ref="AH72:AH73"/>
    <mergeCell ref="AI72:AI73"/>
    <mergeCell ref="AL76:AL77"/>
    <mergeCell ref="AM76:AM77"/>
    <mergeCell ref="AN76:AN77"/>
    <mergeCell ref="AL78:AN78"/>
    <mergeCell ref="A79:A82"/>
    <mergeCell ref="B79:B82"/>
    <mergeCell ref="C79:C82"/>
    <mergeCell ref="D79:D82"/>
    <mergeCell ref="J80:J81"/>
    <mergeCell ref="K80:K81"/>
    <mergeCell ref="AF76:AF77"/>
    <mergeCell ref="AG76:AG77"/>
    <mergeCell ref="AH76:AH77"/>
    <mergeCell ref="AI76:AI77"/>
    <mergeCell ref="AJ76:AJ77"/>
    <mergeCell ref="AK76:AK77"/>
    <mergeCell ref="Z76:Z77"/>
    <mergeCell ref="AA76:AA77"/>
    <mergeCell ref="AB76:AB77"/>
    <mergeCell ref="AC76:AC77"/>
    <mergeCell ref="AD76:AD77"/>
    <mergeCell ref="AE76:AE77"/>
    <mergeCell ref="T76:T77"/>
    <mergeCell ref="U76:U77"/>
    <mergeCell ref="V76:V77"/>
    <mergeCell ref="W76:W77"/>
    <mergeCell ref="X76:X77"/>
    <mergeCell ref="Y76:Y77"/>
    <mergeCell ref="N76:N77"/>
    <mergeCell ref="O76:O77"/>
    <mergeCell ref="P76:P77"/>
    <mergeCell ref="Q76:Q77"/>
    <mergeCell ref="V80:V81"/>
    <mergeCell ref="W80:W81"/>
    <mergeCell ref="L80:L81"/>
    <mergeCell ref="M80:M81"/>
    <mergeCell ref="N80:N81"/>
    <mergeCell ref="O80:O81"/>
    <mergeCell ref="P80:P81"/>
    <mergeCell ref="Q80:Q81"/>
    <mergeCell ref="AO79:AP82"/>
    <mergeCell ref="AS79:AT82"/>
    <mergeCell ref="AU79:AU82"/>
    <mergeCell ref="AV79:AW82"/>
    <mergeCell ref="AY79:AY82"/>
    <mergeCell ref="E80:E81"/>
    <mergeCell ref="F80:F81"/>
    <mergeCell ref="G80:G81"/>
    <mergeCell ref="H80:H81"/>
    <mergeCell ref="I80:I81"/>
    <mergeCell ref="A83:A86"/>
    <mergeCell ref="B83:B86"/>
    <mergeCell ref="C83:C86"/>
    <mergeCell ref="D83:D86"/>
    <mergeCell ref="AO83:AP86"/>
    <mergeCell ref="AS83:AT86"/>
    <mergeCell ref="L84:L85"/>
    <mergeCell ref="M84:M85"/>
    <mergeCell ref="N84:N85"/>
    <mergeCell ref="O84:O85"/>
    <mergeCell ref="AJ80:AJ81"/>
    <mergeCell ref="AK80:AK81"/>
    <mergeCell ref="AL80:AL81"/>
    <mergeCell ref="AM80:AM81"/>
    <mergeCell ref="AN80:AN81"/>
    <mergeCell ref="AL82:AN82"/>
    <mergeCell ref="AD80:AD81"/>
    <mergeCell ref="AE80:AE81"/>
    <mergeCell ref="AF80:AF81"/>
    <mergeCell ref="AG80:AG81"/>
    <mergeCell ref="AH80:AH81"/>
    <mergeCell ref="AI80:AI81"/>
    <mergeCell ref="X80:X81"/>
    <mergeCell ref="Y80:Y81"/>
    <mergeCell ref="Z80:Z81"/>
    <mergeCell ref="AA80:AA81"/>
    <mergeCell ref="AB80:AB81"/>
    <mergeCell ref="AC80:AC81"/>
    <mergeCell ref="R80:R81"/>
    <mergeCell ref="S80:S81"/>
    <mergeCell ref="T80:T81"/>
    <mergeCell ref="U80:U81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AU83:AU86"/>
    <mergeCell ref="AV83:AW86"/>
    <mergeCell ref="AY83:AY86"/>
    <mergeCell ref="E84:E85"/>
    <mergeCell ref="F84:F85"/>
    <mergeCell ref="G84:G85"/>
    <mergeCell ref="H84:H85"/>
    <mergeCell ref="I84:I85"/>
    <mergeCell ref="J84:J85"/>
    <mergeCell ref="K84:K85"/>
    <mergeCell ref="AO87:AP90"/>
    <mergeCell ref="AS87:AT90"/>
    <mergeCell ref="AU87:AU90"/>
    <mergeCell ref="AV87:AW90"/>
    <mergeCell ref="AY87:AY90"/>
    <mergeCell ref="E88:E89"/>
    <mergeCell ref="F88:F89"/>
    <mergeCell ref="G88:G89"/>
    <mergeCell ref="H88:H89"/>
    <mergeCell ref="I88:I89"/>
    <mergeCell ref="AN84:AN85"/>
    <mergeCell ref="AL86:AN86"/>
    <mergeCell ref="A87:A90"/>
    <mergeCell ref="B87:B90"/>
    <mergeCell ref="C87:C90"/>
    <mergeCell ref="D87:D90"/>
    <mergeCell ref="J88:J89"/>
    <mergeCell ref="K88:K89"/>
    <mergeCell ref="L88:L89"/>
    <mergeCell ref="M88:M89"/>
    <mergeCell ref="AH84:AH85"/>
    <mergeCell ref="AI84:AI85"/>
    <mergeCell ref="AJ84:AJ85"/>
    <mergeCell ref="AK84:AK85"/>
    <mergeCell ref="AL84:AL85"/>
    <mergeCell ref="AM84:AM85"/>
    <mergeCell ref="AB84:AB85"/>
    <mergeCell ref="AC84:AC85"/>
    <mergeCell ref="AD84:AD85"/>
    <mergeCell ref="AE84:AE85"/>
    <mergeCell ref="AF84:AF85"/>
    <mergeCell ref="AG84:AG85"/>
    <mergeCell ref="Z88:Z89"/>
    <mergeCell ref="AA88:AA89"/>
    <mergeCell ref="AB88:AB89"/>
    <mergeCell ref="AC88:AC89"/>
    <mergeCell ref="AD88:AD89"/>
    <mergeCell ref="AE88:AE89"/>
    <mergeCell ref="T88:T89"/>
    <mergeCell ref="U88:U89"/>
    <mergeCell ref="V88:V89"/>
    <mergeCell ref="W88:W89"/>
    <mergeCell ref="X88:X89"/>
    <mergeCell ref="Y88:Y89"/>
    <mergeCell ref="N88:N89"/>
    <mergeCell ref="O88:O89"/>
    <mergeCell ref="P88:P89"/>
    <mergeCell ref="Q88:Q89"/>
    <mergeCell ref="R88:R89"/>
    <mergeCell ref="S88:S89"/>
    <mergeCell ref="AO94:AP94"/>
    <mergeCell ref="A95:A96"/>
    <mergeCell ref="B95:B98"/>
    <mergeCell ref="C95:C96"/>
    <mergeCell ref="D95:D96"/>
    <mergeCell ref="AO95:AP98"/>
    <mergeCell ref="K96:K97"/>
    <mergeCell ref="L96:L97"/>
    <mergeCell ref="M96:M97"/>
    <mergeCell ref="N96:N97"/>
    <mergeCell ref="W94:Y94"/>
    <mergeCell ref="Z94:AB94"/>
    <mergeCell ref="AC94:AE94"/>
    <mergeCell ref="AF94:AH94"/>
    <mergeCell ref="AI94:AK94"/>
    <mergeCell ref="AL94:AN94"/>
    <mergeCell ref="AL88:AL89"/>
    <mergeCell ref="AM88:AM89"/>
    <mergeCell ref="AN88:AN89"/>
    <mergeCell ref="AL90:AN90"/>
    <mergeCell ref="E94:G94"/>
    <mergeCell ref="H94:J94"/>
    <mergeCell ref="K94:M94"/>
    <mergeCell ref="N94:P94"/>
    <mergeCell ref="Q94:S94"/>
    <mergeCell ref="T94:V94"/>
    <mergeCell ref="AF88:AF89"/>
    <mergeCell ref="AG88:AG89"/>
    <mergeCell ref="AH88:AH89"/>
    <mergeCell ref="AI88:AI89"/>
    <mergeCell ref="AJ88:AJ89"/>
    <mergeCell ref="AK88:AK89"/>
    <mergeCell ref="X96:X97"/>
    <mergeCell ref="Y96:Y97"/>
    <mergeCell ref="Z96:Z97"/>
    <mergeCell ref="O96:O97"/>
    <mergeCell ref="P96:P97"/>
    <mergeCell ref="Q96:Q97"/>
    <mergeCell ref="R96:R97"/>
    <mergeCell ref="S96:S97"/>
    <mergeCell ref="T96:T97"/>
    <mergeCell ref="AS95:AT98"/>
    <mergeCell ref="AU95:AU98"/>
    <mergeCell ref="AV95:AW98"/>
    <mergeCell ref="AY95:AY96"/>
    <mergeCell ref="E96:E97"/>
    <mergeCell ref="F96:F97"/>
    <mergeCell ref="G96:G97"/>
    <mergeCell ref="H96:H97"/>
    <mergeCell ref="I96:I97"/>
    <mergeCell ref="J96:J97"/>
    <mergeCell ref="A99:A100"/>
    <mergeCell ref="B99:B102"/>
    <mergeCell ref="C99:C100"/>
    <mergeCell ref="D99:D100"/>
    <mergeCell ref="AO99:AP102"/>
    <mergeCell ref="AS99:AT102"/>
    <mergeCell ref="K100:K101"/>
    <mergeCell ref="L100:L101"/>
    <mergeCell ref="M100:M101"/>
    <mergeCell ref="N100:N101"/>
    <mergeCell ref="AM96:AM97"/>
    <mergeCell ref="AN96:AN97"/>
    <mergeCell ref="A97:A98"/>
    <mergeCell ref="C97:C98"/>
    <mergeCell ref="D97:D98"/>
    <mergeCell ref="AY97:AY98"/>
    <mergeCell ref="AL98:AN98"/>
    <mergeCell ref="AG96:AG97"/>
    <mergeCell ref="AH96:AH97"/>
    <mergeCell ref="AI96:AI97"/>
    <mergeCell ref="AJ96:AJ97"/>
    <mergeCell ref="AK96:AK97"/>
    <mergeCell ref="AL96:AL97"/>
    <mergeCell ref="AA96:AA97"/>
    <mergeCell ref="AB96:AB97"/>
    <mergeCell ref="AC96:AC97"/>
    <mergeCell ref="AD96:AD97"/>
    <mergeCell ref="AE96:AE97"/>
    <mergeCell ref="AF96:AF97"/>
    <mergeCell ref="U96:U97"/>
    <mergeCell ref="V96:V97"/>
    <mergeCell ref="W96:W97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AU99:AU102"/>
    <mergeCell ref="AV99:AW102"/>
    <mergeCell ref="AY99:AY100"/>
    <mergeCell ref="AZ99:AZ100"/>
    <mergeCell ref="E100:E101"/>
    <mergeCell ref="F100:F101"/>
    <mergeCell ref="G100:G101"/>
    <mergeCell ref="H100:H101"/>
    <mergeCell ref="I100:I101"/>
    <mergeCell ref="J100:J101"/>
    <mergeCell ref="AZ101:AZ102"/>
    <mergeCell ref="AL102:AN102"/>
    <mergeCell ref="A103:A104"/>
    <mergeCell ref="B103:B106"/>
    <mergeCell ref="C103:C104"/>
    <mergeCell ref="D103:D104"/>
    <mergeCell ref="AO103:AP106"/>
    <mergeCell ref="AS103:AT106"/>
    <mergeCell ref="AU103:AU106"/>
    <mergeCell ref="AV103:AW106"/>
    <mergeCell ref="AM100:AM101"/>
    <mergeCell ref="AN100:AN101"/>
    <mergeCell ref="A101:A102"/>
    <mergeCell ref="C101:C102"/>
    <mergeCell ref="D101:D102"/>
    <mergeCell ref="AY101:AY102"/>
    <mergeCell ref="AG100:AG101"/>
    <mergeCell ref="AH100:AH101"/>
    <mergeCell ref="AI100:AI101"/>
    <mergeCell ref="AJ100:AJ101"/>
    <mergeCell ref="AK100:AK101"/>
    <mergeCell ref="AL100:AL10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X104:X105"/>
    <mergeCell ref="Y104:Y105"/>
    <mergeCell ref="N104:N105"/>
    <mergeCell ref="O104:O105"/>
    <mergeCell ref="P104:P105"/>
    <mergeCell ref="Q104:Q105"/>
    <mergeCell ref="R104:R105"/>
    <mergeCell ref="S104:S105"/>
    <mergeCell ref="AY103:AY104"/>
    <mergeCell ref="E104:E105"/>
    <mergeCell ref="F104:F105"/>
    <mergeCell ref="G104:G105"/>
    <mergeCell ref="H104:H105"/>
    <mergeCell ref="I104:I105"/>
    <mergeCell ref="J104:J105"/>
    <mergeCell ref="K104:K105"/>
    <mergeCell ref="L104:L105"/>
    <mergeCell ref="M104:M105"/>
    <mergeCell ref="AY105:AY106"/>
    <mergeCell ref="AL106:AN106"/>
    <mergeCell ref="A107:A108"/>
    <mergeCell ref="B107:B110"/>
    <mergeCell ref="C107:C108"/>
    <mergeCell ref="D107:D108"/>
    <mergeCell ref="AO107:AP110"/>
    <mergeCell ref="AS107:AT110"/>
    <mergeCell ref="AU107:AU110"/>
    <mergeCell ref="AV107:AW110"/>
    <mergeCell ref="AL104:AL105"/>
    <mergeCell ref="AM104:AM105"/>
    <mergeCell ref="AN104:AN105"/>
    <mergeCell ref="A105:A106"/>
    <mergeCell ref="C105:C106"/>
    <mergeCell ref="D105:D106"/>
    <mergeCell ref="AF104:AF105"/>
    <mergeCell ref="AG104:AG105"/>
    <mergeCell ref="AH104:AH105"/>
    <mergeCell ref="AI104:AI105"/>
    <mergeCell ref="AJ104:AJ105"/>
    <mergeCell ref="AK104:AK105"/>
    <mergeCell ref="Z104:Z105"/>
    <mergeCell ref="AA104:AA105"/>
    <mergeCell ref="AB104:AB105"/>
    <mergeCell ref="AC104:AC105"/>
    <mergeCell ref="AD104:AD105"/>
    <mergeCell ref="AE104:AE105"/>
    <mergeCell ref="T104:T105"/>
    <mergeCell ref="U104:U105"/>
    <mergeCell ref="V104:V105"/>
    <mergeCell ref="W104:W105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AY107:AY108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M108:M109"/>
    <mergeCell ref="AY109:AY110"/>
    <mergeCell ref="AL110:AN110"/>
    <mergeCell ref="A111:A112"/>
    <mergeCell ref="B111:B114"/>
    <mergeCell ref="C111:C112"/>
    <mergeCell ref="D111:D112"/>
    <mergeCell ref="AO111:AP114"/>
    <mergeCell ref="AS111:AT114"/>
    <mergeCell ref="AU111:AU114"/>
    <mergeCell ref="AV111:AW114"/>
    <mergeCell ref="AL108:AL109"/>
    <mergeCell ref="AM108:AM109"/>
    <mergeCell ref="AN108:AN109"/>
    <mergeCell ref="A109:A110"/>
    <mergeCell ref="C109:C110"/>
    <mergeCell ref="D109:D110"/>
    <mergeCell ref="AF108:AF109"/>
    <mergeCell ref="AG108:AG109"/>
    <mergeCell ref="AH108:AH109"/>
    <mergeCell ref="AI108:AI109"/>
    <mergeCell ref="AJ108:AJ109"/>
    <mergeCell ref="AK108:AK109"/>
    <mergeCell ref="Z108:Z109"/>
    <mergeCell ref="AA108:AA109"/>
    <mergeCell ref="AB108:AB109"/>
    <mergeCell ref="AC108:AC109"/>
    <mergeCell ref="AD108:AD109"/>
    <mergeCell ref="AE108:AE109"/>
    <mergeCell ref="T108:T109"/>
    <mergeCell ref="U108:U109"/>
    <mergeCell ref="V108:V109"/>
    <mergeCell ref="W108:W109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AY111:AY112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AY113:AY114"/>
    <mergeCell ref="AL114:AN114"/>
    <mergeCell ref="A115:A116"/>
    <mergeCell ref="B115:B118"/>
    <mergeCell ref="C115:C116"/>
    <mergeCell ref="D115:D116"/>
    <mergeCell ref="AO115:AP118"/>
    <mergeCell ref="AS115:AT118"/>
    <mergeCell ref="AU115:AU118"/>
    <mergeCell ref="AV115:AW118"/>
    <mergeCell ref="AL112:AL113"/>
    <mergeCell ref="AM112:AM113"/>
    <mergeCell ref="AN112:AN113"/>
    <mergeCell ref="A113:A114"/>
    <mergeCell ref="C113:C114"/>
    <mergeCell ref="D113:D114"/>
    <mergeCell ref="AF112:AF113"/>
    <mergeCell ref="AG112:AG113"/>
    <mergeCell ref="AH112:AH113"/>
    <mergeCell ref="AI112:AI113"/>
    <mergeCell ref="AJ112:AJ113"/>
    <mergeCell ref="AK112:AK113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6:X117"/>
    <mergeCell ref="Y116:Y117"/>
    <mergeCell ref="N116:N117"/>
    <mergeCell ref="O116:O117"/>
    <mergeCell ref="P116:P117"/>
    <mergeCell ref="Q116:Q117"/>
    <mergeCell ref="R116:R117"/>
    <mergeCell ref="S116:S117"/>
    <mergeCell ref="AY115:AY116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AY117:AY118"/>
    <mergeCell ref="AL118:AN118"/>
    <mergeCell ref="A119:A122"/>
    <mergeCell ref="B119:B122"/>
    <mergeCell ref="C119:C122"/>
    <mergeCell ref="D119:D122"/>
    <mergeCell ref="AO119:AP122"/>
    <mergeCell ref="AS119:AT122"/>
    <mergeCell ref="AU119:AU122"/>
    <mergeCell ref="AV119:AW122"/>
    <mergeCell ref="AL116:AL117"/>
    <mergeCell ref="AM116:AM117"/>
    <mergeCell ref="AN116:AN117"/>
    <mergeCell ref="A117:A118"/>
    <mergeCell ref="C117:C118"/>
    <mergeCell ref="D117:D118"/>
    <mergeCell ref="AF116:AF117"/>
    <mergeCell ref="AG116:AG117"/>
    <mergeCell ref="AH116:AH117"/>
    <mergeCell ref="AI116:AI117"/>
    <mergeCell ref="AJ116:AJ117"/>
    <mergeCell ref="AK116:AK117"/>
    <mergeCell ref="Z116:Z117"/>
    <mergeCell ref="AA116:AA117"/>
    <mergeCell ref="AB116:AB117"/>
    <mergeCell ref="AC116:AC117"/>
    <mergeCell ref="AD116:AD117"/>
    <mergeCell ref="AE116:AE117"/>
    <mergeCell ref="T116:T117"/>
    <mergeCell ref="U116:U117"/>
    <mergeCell ref="V116:V117"/>
    <mergeCell ref="W116:W117"/>
    <mergeCell ref="Y120:Y121"/>
    <mergeCell ref="N120:N121"/>
    <mergeCell ref="O120:O121"/>
    <mergeCell ref="P120:P121"/>
    <mergeCell ref="Q120:Q121"/>
    <mergeCell ref="R120:R121"/>
    <mergeCell ref="S120:S121"/>
    <mergeCell ref="AY119:AY122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E124:E125"/>
    <mergeCell ref="F124:F125"/>
    <mergeCell ref="G124:G125"/>
    <mergeCell ref="H124:H125"/>
    <mergeCell ref="I124:I125"/>
    <mergeCell ref="AL120:AL121"/>
    <mergeCell ref="AM120:AM121"/>
    <mergeCell ref="AN120:AN121"/>
    <mergeCell ref="AL122:AN122"/>
    <mergeCell ref="O124:O125"/>
    <mergeCell ref="P124:P125"/>
    <mergeCell ref="Q124:Q125"/>
    <mergeCell ref="AO123:AP126"/>
    <mergeCell ref="AS123:AT126"/>
    <mergeCell ref="AU123:AU126"/>
    <mergeCell ref="AV123:AW126"/>
    <mergeCell ref="AY123:AY126"/>
    <mergeCell ref="A123:A126"/>
    <mergeCell ref="B123:B126"/>
    <mergeCell ref="C123:C126"/>
    <mergeCell ref="D123:D126"/>
    <mergeCell ref="J124:J125"/>
    <mergeCell ref="K124:K125"/>
    <mergeCell ref="AF120:AF121"/>
    <mergeCell ref="AG120:AG121"/>
    <mergeCell ref="AH120:AH121"/>
    <mergeCell ref="AI120:AI121"/>
    <mergeCell ref="AJ120:AJ121"/>
    <mergeCell ref="AK120:AK121"/>
    <mergeCell ref="Z120:Z121"/>
    <mergeCell ref="AA120:AA121"/>
    <mergeCell ref="AB120:AB121"/>
    <mergeCell ref="AC120:AC121"/>
    <mergeCell ref="AD120:AD121"/>
    <mergeCell ref="AE120:AE121"/>
    <mergeCell ref="T120:T121"/>
    <mergeCell ref="U120:U121"/>
    <mergeCell ref="V120:V121"/>
    <mergeCell ref="W120:W121"/>
    <mergeCell ref="X120:X121"/>
    <mergeCell ref="R124:R125"/>
    <mergeCell ref="S124:S125"/>
    <mergeCell ref="T124:T125"/>
    <mergeCell ref="U124:U125"/>
    <mergeCell ref="V124:V125"/>
    <mergeCell ref="W124:W125"/>
    <mergeCell ref="L124:L125"/>
    <mergeCell ref="M124:M125"/>
    <mergeCell ref="N124:N125"/>
    <mergeCell ref="P128:P129"/>
    <mergeCell ref="Q128:Q129"/>
    <mergeCell ref="R128:R129"/>
    <mergeCell ref="S128:S129"/>
    <mergeCell ref="T128:T129"/>
    <mergeCell ref="U128:U129"/>
    <mergeCell ref="AJ124:AJ125"/>
    <mergeCell ref="AK124:AK125"/>
    <mergeCell ref="AL124:AL125"/>
    <mergeCell ref="AM124:AM125"/>
    <mergeCell ref="AN124:AN125"/>
    <mergeCell ref="AL126:AN126"/>
    <mergeCell ref="AD124:AD125"/>
    <mergeCell ref="AE124:AE125"/>
    <mergeCell ref="AF124:AF125"/>
    <mergeCell ref="AG124:AG125"/>
    <mergeCell ref="AH124:AH125"/>
    <mergeCell ref="AI124:AI125"/>
    <mergeCell ref="X124:X125"/>
    <mergeCell ref="Y124:Y125"/>
    <mergeCell ref="Z124:Z125"/>
    <mergeCell ref="AA124:AA125"/>
    <mergeCell ref="AB124:AB125"/>
    <mergeCell ref="AC124:AC125"/>
    <mergeCell ref="AU127:AU130"/>
    <mergeCell ref="AV127:AW130"/>
    <mergeCell ref="AY127:AY130"/>
    <mergeCell ref="R132:R133"/>
    <mergeCell ref="S132:S133"/>
    <mergeCell ref="AO131:AP134"/>
    <mergeCell ref="AS131:AT134"/>
    <mergeCell ref="AU131:AU134"/>
    <mergeCell ref="AV131:AW134"/>
    <mergeCell ref="AY131:AY134"/>
    <mergeCell ref="E132:E133"/>
    <mergeCell ref="F132:F133"/>
    <mergeCell ref="G132:G133"/>
    <mergeCell ref="H132:H133"/>
    <mergeCell ref="I132:I133"/>
    <mergeCell ref="AN128:AN129"/>
    <mergeCell ref="AL130:AN130"/>
    <mergeCell ref="AN132:AN133"/>
    <mergeCell ref="E128:E129"/>
    <mergeCell ref="F128:F129"/>
    <mergeCell ref="G128:G129"/>
    <mergeCell ref="H128:H129"/>
    <mergeCell ref="I128:I129"/>
    <mergeCell ref="J128:J129"/>
    <mergeCell ref="K128:K129"/>
    <mergeCell ref="AO127:AP130"/>
    <mergeCell ref="AS127:AT130"/>
    <mergeCell ref="L128:L129"/>
    <mergeCell ref="M128:M129"/>
    <mergeCell ref="N128:N129"/>
    <mergeCell ref="O128:O129"/>
    <mergeCell ref="AF128:AF129"/>
    <mergeCell ref="A131:A134"/>
    <mergeCell ref="B131:B134"/>
    <mergeCell ref="C131:C134"/>
    <mergeCell ref="D131:D134"/>
    <mergeCell ref="J132:J133"/>
    <mergeCell ref="K132:K133"/>
    <mergeCell ref="L132:L133"/>
    <mergeCell ref="M132:M133"/>
    <mergeCell ref="AH128:AH129"/>
    <mergeCell ref="AI128:AI129"/>
    <mergeCell ref="AJ128:AJ129"/>
    <mergeCell ref="AK128:AK129"/>
    <mergeCell ref="AL128:AL129"/>
    <mergeCell ref="AM128:AM129"/>
    <mergeCell ref="AB128:AB129"/>
    <mergeCell ref="AC128:AC129"/>
    <mergeCell ref="AD128:AD129"/>
    <mergeCell ref="AE128:AE129"/>
    <mergeCell ref="AL132:AL133"/>
    <mergeCell ref="AM132:AM133"/>
    <mergeCell ref="AL134:AN134"/>
    <mergeCell ref="A127:A130"/>
    <mergeCell ref="B127:B130"/>
    <mergeCell ref="C127:C130"/>
    <mergeCell ref="D127:D130"/>
    <mergeCell ref="AG128:AG129"/>
    <mergeCell ref="V128:V129"/>
    <mergeCell ref="W128:W129"/>
    <mergeCell ref="X128:X129"/>
    <mergeCell ref="Y128:Y129"/>
    <mergeCell ref="Z128:Z129"/>
    <mergeCell ref="AA128:AA129"/>
    <mergeCell ref="E138:G138"/>
    <mergeCell ref="H138:J138"/>
    <mergeCell ref="K138:M138"/>
    <mergeCell ref="N138:P138"/>
    <mergeCell ref="Q138:S138"/>
    <mergeCell ref="T138:V138"/>
    <mergeCell ref="AF132:AF133"/>
    <mergeCell ref="AG132:AG133"/>
    <mergeCell ref="AH132:AH133"/>
    <mergeCell ref="AI132:AI133"/>
    <mergeCell ref="AJ132:AJ133"/>
    <mergeCell ref="AK132:AK133"/>
    <mergeCell ref="Z132:Z133"/>
    <mergeCell ref="AA132:AA133"/>
    <mergeCell ref="AB132:AB133"/>
    <mergeCell ref="AC132:AC133"/>
    <mergeCell ref="AD132:AD133"/>
    <mergeCell ref="AE132:AE133"/>
    <mergeCell ref="T132:T133"/>
    <mergeCell ref="U132:U133"/>
    <mergeCell ref="V132:V133"/>
    <mergeCell ref="W132:W133"/>
    <mergeCell ref="X132:X133"/>
    <mergeCell ref="Y132:Y133"/>
    <mergeCell ref="N132:N133"/>
    <mergeCell ref="O132:O133"/>
    <mergeCell ref="P132:P133"/>
    <mergeCell ref="Q132:Q133"/>
    <mergeCell ref="AU139:AU142"/>
    <mergeCell ref="AV139:AW142"/>
    <mergeCell ref="AY139:AY140"/>
    <mergeCell ref="E140:E141"/>
    <mergeCell ref="F140:F141"/>
    <mergeCell ref="G140:G141"/>
    <mergeCell ref="H140:H141"/>
    <mergeCell ref="I140:I141"/>
    <mergeCell ref="J140:J141"/>
    <mergeCell ref="AO138:AP138"/>
    <mergeCell ref="A139:A140"/>
    <mergeCell ref="B139:B142"/>
    <mergeCell ref="C139:C140"/>
    <mergeCell ref="D139:D140"/>
    <mergeCell ref="AO139:AP142"/>
    <mergeCell ref="K140:K141"/>
    <mergeCell ref="L140:L141"/>
    <mergeCell ref="M140:M141"/>
    <mergeCell ref="N140:N141"/>
    <mergeCell ref="W138:Y138"/>
    <mergeCell ref="Z138:AB138"/>
    <mergeCell ref="AC138:AE138"/>
    <mergeCell ref="AF138:AH138"/>
    <mergeCell ref="AI138:AK138"/>
    <mergeCell ref="AL138:AN138"/>
    <mergeCell ref="AM140:AM141"/>
    <mergeCell ref="AN140:AN141"/>
    <mergeCell ref="A141:A142"/>
    <mergeCell ref="C141:C142"/>
    <mergeCell ref="D141:D142"/>
    <mergeCell ref="AY141:AY142"/>
    <mergeCell ref="AL142:AN142"/>
    <mergeCell ref="AG140:AG141"/>
    <mergeCell ref="AH140:AH141"/>
    <mergeCell ref="AI140:AI141"/>
    <mergeCell ref="AJ140:AJ141"/>
    <mergeCell ref="AK140:AK141"/>
    <mergeCell ref="AL140:AL141"/>
    <mergeCell ref="AA140:AA141"/>
    <mergeCell ref="AB140:AB141"/>
    <mergeCell ref="AC140:AC141"/>
    <mergeCell ref="AD140:AD141"/>
    <mergeCell ref="AE140:AE141"/>
    <mergeCell ref="AF140:AF141"/>
    <mergeCell ref="U140:U141"/>
    <mergeCell ref="V140:V141"/>
    <mergeCell ref="W140:W141"/>
    <mergeCell ref="X140:X141"/>
    <mergeCell ref="Y140:Y141"/>
    <mergeCell ref="Z140:Z141"/>
    <mergeCell ref="O140:O141"/>
    <mergeCell ref="P140:P141"/>
    <mergeCell ref="Q140:Q141"/>
    <mergeCell ref="R140:R141"/>
    <mergeCell ref="S140:S141"/>
    <mergeCell ref="T140:T141"/>
    <mergeCell ref="AS139:AT142"/>
    <mergeCell ref="AY143:AY144"/>
    <mergeCell ref="E144:E145"/>
    <mergeCell ref="F144:F145"/>
    <mergeCell ref="G144:G145"/>
    <mergeCell ref="H144:H145"/>
    <mergeCell ref="I144:I145"/>
    <mergeCell ref="J144:J145"/>
    <mergeCell ref="K144:K145"/>
    <mergeCell ref="A143:A144"/>
    <mergeCell ref="B143:B146"/>
    <mergeCell ref="C143:C144"/>
    <mergeCell ref="D143:D144"/>
    <mergeCell ref="AO143:AP146"/>
    <mergeCell ref="AS143:AT146"/>
    <mergeCell ref="L144:L145"/>
    <mergeCell ref="M144:M145"/>
    <mergeCell ref="N144:N145"/>
    <mergeCell ref="O144:O145"/>
    <mergeCell ref="AN144:AN145"/>
    <mergeCell ref="A145:A146"/>
    <mergeCell ref="C145:C146"/>
    <mergeCell ref="D145:D146"/>
    <mergeCell ref="AY145:AY146"/>
    <mergeCell ref="AL146:AN146"/>
    <mergeCell ref="AH144:AH145"/>
    <mergeCell ref="AI144:AI145"/>
    <mergeCell ref="AJ144:AJ145"/>
    <mergeCell ref="AK144:AK145"/>
    <mergeCell ref="AL144:AL145"/>
    <mergeCell ref="AM144:AM145"/>
    <mergeCell ref="AB144:AB145"/>
    <mergeCell ref="AC144:AC145"/>
    <mergeCell ref="AD144:AD145"/>
    <mergeCell ref="AE144:AE145"/>
    <mergeCell ref="AF144:AF145"/>
    <mergeCell ref="AG144:AG145"/>
    <mergeCell ref="V144:V145"/>
    <mergeCell ref="W144:W145"/>
    <mergeCell ref="X144:X145"/>
    <mergeCell ref="Y144:Y145"/>
    <mergeCell ref="Z144:Z145"/>
    <mergeCell ref="AA144:AA145"/>
    <mergeCell ref="P144:P145"/>
    <mergeCell ref="Q144:Q145"/>
    <mergeCell ref="R144:R145"/>
    <mergeCell ref="S144:S145"/>
    <mergeCell ref="T144:T145"/>
    <mergeCell ref="U144:U145"/>
    <mergeCell ref="AU143:AU146"/>
    <mergeCell ref="AV143:AW146"/>
    <mergeCell ref="AY147:AY148"/>
    <mergeCell ref="E148:E149"/>
    <mergeCell ref="F148:F149"/>
    <mergeCell ref="G148:G149"/>
    <mergeCell ref="H148:H149"/>
    <mergeCell ref="I148:I149"/>
    <mergeCell ref="J148:J149"/>
    <mergeCell ref="K148:K149"/>
    <mergeCell ref="A147:A148"/>
    <mergeCell ref="B147:B150"/>
    <mergeCell ref="C147:C148"/>
    <mergeCell ref="D147:D148"/>
    <mergeCell ref="AO147:AP150"/>
    <mergeCell ref="AS147:AT150"/>
    <mergeCell ref="L148:L149"/>
    <mergeCell ref="M148:M149"/>
    <mergeCell ref="N148:N149"/>
    <mergeCell ref="O148:O149"/>
    <mergeCell ref="AN148:AN149"/>
    <mergeCell ref="A149:A150"/>
    <mergeCell ref="C149:C150"/>
    <mergeCell ref="D149:D150"/>
    <mergeCell ref="AY149:AY150"/>
    <mergeCell ref="AL150:AN150"/>
    <mergeCell ref="AH148:AH149"/>
    <mergeCell ref="AI148:AI149"/>
    <mergeCell ref="AJ148:AJ149"/>
    <mergeCell ref="AK148:AK149"/>
    <mergeCell ref="AL148:AL149"/>
    <mergeCell ref="AM148:AM149"/>
    <mergeCell ref="AB148:AB149"/>
    <mergeCell ref="AC148:AC149"/>
    <mergeCell ref="AD148:AD149"/>
    <mergeCell ref="AE148:AE149"/>
    <mergeCell ref="AF148:AF149"/>
    <mergeCell ref="AG148:AG149"/>
    <mergeCell ref="V148:V149"/>
    <mergeCell ref="W148:W149"/>
    <mergeCell ref="X148:X149"/>
    <mergeCell ref="Y148:Y149"/>
    <mergeCell ref="Z148:Z149"/>
    <mergeCell ref="AA148:AA149"/>
    <mergeCell ref="P148:P149"/>
    <mergeCell ref="Q148:Q149"/>
    <mergeCell ref="R148:R149"/>
    <mergeCell ref="S148:S149"/>
    <mergeCell ref="T148:T149"/>
    <mergeCell ref="U148:U149"/>
    <mergeCell ref="AU147:AU150"/>
    <mergeCell ref="AV147:AW150"/>
    <mergeCell ref="AY151:AY152"/>
    <mergeCell ref="E152:E153"/>
    <mergeCell ref="F152:F153"/>
    <mergeCell ref="G152:G153"/>
    <mergeCell ref="H152:H153"/>
    <mergeCell ref="I152:I153"/>
    <mergeCell ref="J152:J153"/>
    <mergeCell ref="K152:K153"/>
    <mergeCell ref="A151:A152"/>
    <mergeCell ref="B151:B154"/>
    <mergeCell ref="C151:C152"/>
    <mergeCell ref="D151:D152"/>
    <mergeCell ref="AO151:AP154"/>
    <mergeCell ref="AS151:AT154"/>
    <mergeCell ref="L152:L153"/>
    <mergeCell ref="M152:M153"/>
    <mergeCell ref="N152:N153"/>
    <mergeCell ref="O152:O153"/>
    <mergeCell ref="AN152:AN153"/>
    <mergeCell ref="A153:A154"/>
    <mergeCell ref="C153:C154"/>
    <mergeCell ref="D153:D154"/>
    <mergeCell ref="AY153:AY154"/>
    <mergeCell ref="AL154:AN154"/>
    <mergeCell ref="A155:A156"/>
    <mergeCell ref="B155:B158"/>
    <mergeCell ref="C155:C156"/>
    <mergeCell ref="D155:D156"/>
    <mergeCell ref="AO155:AP158"/>
    <mergeCell ref="AS155:AT158"/>
    <mergeCell ref="L156:L157"/>
    <mergeCell ref="M156:M157"/>
    <mergeCell ref="N156:N157"/>
    <mergeCell ref="O156:O157"/>
    <mergeCell ref="AN156:AN157"/>
    <mergeCell ref="A157:A158"/>
    <mergeCell ref="C157:C158"/>
    <mergeCell ref="D157:D158"/>
    <mergeCell ref="AY157:AY158"/>
    <mergeCell ref="AL158:AN158"/>
    <mergeCell ref="AH152:AH153"/>
    <mergeCell ref="AI152:AI153"/>
    <mergeCell ref="AJ152:AJ153"/>
    <mergeCell ref="AK152:AK153"/>
    <mergeCell ref="AL152:AL153"/>
    <mergeCell ref="AM152:AM153"/>
    <mergeCell ref="AB152:AB153"/>
    <mergeCell ref="AC152:AC153"/>
    <mergeCell ref="AD152:AD153"/>
    <mergeCell ref="AE152:AE153"/>
    <mergeCell ref="AF152:AF153"/>
    <mergeCell ref="AG152:AG153"/>
    <mergeCell ref="V152:V153"/>
    <mergeCell ref="W152:W153"/>
    <mergeCell ref="X152:X153"/>
    <mergeCell ref="Y152:Y153"/>
    <mergeCell ref="P152:P153"/>
    <mergeCell ref="Q152:Q153"/>
    <mergeCell ref="R152:R153"/>
    <mergeCell ref="S152:S153"/>
    <mergeCell ref="T152:T153"/>
    <mergeCell ref="U152:U153"/>
    <mergeCell ref="AU151:AU154"/>
    <mergeCell ref="AV151:AW154"/>
    <mergeCell ref="AY155:AY156"/>
    <mergeCell ref="E156:E157"/>
    <mergeCell ref="F156:F157"/>
    <mergeCell ref="G156:G157"/>
    <mergeCell ref="H156:H157"/>
    <mergeCell ref="I156:I157"/>
    <mergeCell ref="J156:J157"/>
    <mergeCell ref="K156:K157"/>
    <mergeCell ref="Z152:Z153"/>
    <mergeCell ref="AA152:AA153"/>
    <mergeCell ref="P156:P157"/>
    <mergeCell ref="Q156:Q157"/>
    <mergeCell ref="R156:R157"/>
    <mergeCell ref="S156:S157"/>
    <mergeCell ref="T156:T157"/>
    <mergeCell ref="U156:U157"/>
    <mergeCell ref="AU155:AU158"/>
    <mergeCell ref="AV155:AW158"/>
    <mergeCell ref="AH156:AH157"/>
    <mergeCell ref="AI156:AI157"/>
    <mergeCell ref="AJ156:AJ157"/>
    <mergeCell ref="AK156:AK157"/>
    <mergeCell ref="AL156:AL157"/>
    <mergeCell ref="AM156:AM157"/>
    <mergeCell ref="A159:A160"/>
    <mergeCell ref="B159:B162"/>
    <mergeCell ref="C159:C160"/>
    <mergeCell ref="D159:D160"/>
    <mergeCell ref="AO159:AP162"/>
    <mergeCell ref="AS159:AT162"/>
    <mergeCell ref="L160:L161"/>
    <mergeCell ref="M160:M161"/>
    <mergeCell ref="N160:N161"/>
    <mergeCell ref="O160:O161"/>
    <mergeCell ref="AN160:AN161"/>
    <mergeCell ref="A161:A162"/>
    <mergeCell ref="C161:C162"/>
    <mergeCell ref="D161:D162"/>
    <mergeCell ref="AL162:AN162"/>
    <mergeCell ref="AF160:AF161"/>
    <mergeCell ref="AG160:AG161"/>
    <mergeCell ref="V160:V161"/>
    <mergeCell ref="W160:W161"/>
    <mergeCell ref="X160:X161"/>
    <mergeCell ref="Y160:Y161"/>
    <mergeCell ref="Z160:Z161"/>
    <mergeCell ref="AA160:AA161"/>
    <mergeCell ref="AB156:AB157"/>
    <mergeCell ref="AC156:AC157"/>
    <mergeCell ref="AD156:AD157"/>
    <mergeCell ref="AE156:AE157"/>
    <mergeCell ref="AF156:AF157"/>
    <mergeCell ref="AG156:AG157"/>
    <mergeCell ref="V156:V157"/>
    <mergeCell ref="W156:W157"/>
    <mergeCell ref="E164:E165"/>
    <mergeCell ref="F164:F165"/>
    <mergeCell ref="G164:G165"/>
    <mergeCell ref="H164:H165"/>
    <mergeCell ref="I164:I165"/>
    <mergeCell ref="J164:J165"/>
    <mergeCell ref="K164:K165"/>
    <mergeCell ref="E160:E161"/>
    <mergeCell ref="F160:F161"/>
    <mergeCell ref="G160:G161"/>
    <mergeCell ref="H160:H161"/>
    <mergeCell ref="I160:I161"/>
    <mergeCell ref="J160:J161"/>
    <mergeCell ref="K160:K161"/>
    <mergeCell ref="X156:X157"/>
    <mergeCell ref="Y156:Y157"/>
    <mergeCell ref="Z156:Z157"/>
    <mergeCell ref="AA156:AA157"/>
    <mergeCell ref="A163:A166"/>
    <mergeCell ref="B163:B166"/>
    <mergeCell ref="C163:C166"/>
    <mergeCell ref="D163:D166"/>
    <mergeCell ref="AO163:AP166"/>
    <mergeCell ref="AS163:AT166"/>
    <mergeCell ref="L164:L165"/>
    <mergeCell ref="M164:M165"/>
    <mergeCell ref="N164:N165"/>
    <mergeCell ref="O164:O165"/>
    <mergeCell ref="AF164:AF165"/>
    <mergeCell ref="AG164:AG165"/>
    <mergeCell ref="V164:V165"/>
    <mergeCell ref="W164:W165"/>
    <mergeCell ref="X164:X165"/>
    <mergeCell ref="Y164:Y165"/>
    <mergeCell ref="Z164:Z165"/>
    <mergeCell ref="R164:R165"/>
    <mergeCell ref="S164:S165"/>
    <mergeCell ref="T164:T165"/>
    <mergeCell ref="U164:U165"/>
    <mergeCell ref="R168:R169"/>
    <mergeCell ref="S168:S169"/>
    <mergeCell ref="AO167:AP170"/>
    <mergeCell ref="AS167:AT170"/>
    <mergeCell ref="AU167:AU170"/>
    <mergeCell ref="AV167:AW170"/>
    <mergeCell ref="AY167:AY170"/>
    <mergeCell ref="P160:P161"/>
    <mergeCell ref="Q160:Q161"/>
    <mergeCell ref="R160:R161"/>
    <mergeCell ref="S160:S161"/>
    <mergeCell ref="T160:T161"/>
    <mergeCell ref="U160:U161"/>
    <mergeCell ref="AU159:AU162"/>
    <mergeCell ref="AV159:AW162"/>
    <mergeCell ref="AH160:AH161"/>
    <mergeCell ref="AI160:AI161"/>
    <mergeCell ref="AJ160:AJ161"/>
    <mergeCell ref="AK160:AK161"/>
    <mergeCell ref="AL160:AL161"/>
    <mergeCell ref="AM160:AM161"/>
    <mergeCell ref="AB160:AB161"/>
    <mergeCell ref="AC160:AC161"/>
    <mergeCell ref="AD160:AD161"/>
    <mergeCell ref="AE160:AE161"/>
    <mergeCell ref="AY159:AY160"/>
    <mergeCell ref="AY161:AY162"/>
    <mergeCell ref="AU163:AU166"/>
    <mergeCell ref="AV163:AW166"/>
    <mergeCell ref="AY163:AY166"/>
    <mergeCell ref="E168:E169"/>
    <mergeCell ref="F168:F169"/>
    <mergeCell ref="G168:G169"/>
    <mergeCell ref="H168:H169"/>
    <mergeCell ref="I168:I169"/>
    <mergeCell ref="AN164:AN165"/>
    <mergeCell ref="AL166:AN166"/>
    <mergeCell ref="A167:A170"/>
    <mergeCell ref="B167:B170"/>
    <mergeCell ref="C167:C170"/>
    <mergeCell ref="D167:D170"/>
    <mergeCell ref="J168:J169"/>
    <mergeCell ref="K168:K169"/>
    <mergeCell ref="L168:L169"/>
    <mergeCell ref="M168:M169"/>
    <mergeCell ref="AH164:AH165"/>
    <mergeCell ref="AI164:AI165"/>
    <mergeCell ref="AJ164:AJ165"/>
    <mergeCell ref="AK164:AK165"/>
    <mergeCell ref="AL164:AL165"/>
    <mergeCell ref="AM164:AM165"/>
    <mergeCell ref="AB164:AB165"/>
    <mergeCell ref="AC164:AC165"/>
    <mergeCell ref="AD164:AD165"/>
    <mergeCell ref="AE164:AE165"/>
    <mergeCell ref="AL168:AL169"/>
    <mergeCell ref="AM168:AM169"/>
    <mergeCell ref="AN168:AN169"/>
    <mergeCell ref="AL170:AN170"/>
    <mergeCell ref="AA164:AA165"/>
    <mergeCell ref="P164:P165"/>
    <mergeCell ref="Q164:Q165"/>
    <mergeCell ref="A171:A174"/>
    <mergeCell ref="B171:B174"/>
    <mergeCell ref="C171:C174"/>
    <mergeCell ref="D171:D174"/>
    <mergeCell ref="J172:J173"/>
    <mergeCell ref="K172:K173"/>
    <mergeCell ref="AF168:AF169"/>
    <mergeCell ref="AG168:AG169"/>
    <mergeCell ref="AH168:AH169"/>
    <mergeCell ref="AI168:AI169"/>
    <mergeCell ref="AJ168:AJ169"/>
    <mergeCell ref="AK168:AK169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V172:V173"/>
    <mergeCell ref="W172:W173"/>
    <mergeCell ref="L172:L173"/>
    <mergeCell ref="M172:M173"/>
    <mergeCell ref="N172:N173"/>
    <mergeCell ref="O172:O173"/>
    <mergeCell ref="P172:P173"/>
    <mergeCell ref="Q172:Q173"/>
    <mergeCell ref="AO171:AP174"/>
    <mergeCell ref="AS171:AT174"/>
    <mergeCell ref="AU171:AU174"/>
    <mergeCell ref="AV171:AW174"/>
    <mergeCell ref="AY171:AY174"/>
    <mergeCell ref="E172:E173"/>
    <mergeCell ref="F172:F173"/>
    <mergeCell ref="G172:G173"/>
    <mergeCell ref="H172:H173"/>
    <mergeCell ref="I172:I173"/>
    <mergeCell ref="A175:A178"/>
    <mergeCell ref="B175:B178"/>
    <mergeCell ref="C175:C178"/>
    <mergeCell ref="D175:D178"/>
    <mergeCell ref="AO175:AP178"/>
    <mergeCell ref="AS175:AT178"/>
    <mergeCell ref="L176:L177"/>
    <mergeCell ref="M176:M177"/>
    <mergeCell ref="N176:N177"/>
    <mergeCell ref="O176:O177"/>
    <mergeCell ref="AJ172:AJ173"/>
    <mergeCell ref="AK172:AK173"/>
    <mergeCell ref="AL172:AL173"/>
    <mergeCell ref="AM172:AM173"/>
    <mergeCell ref="AN172:AN173"/>
    <mergeCell ref="AL174:AN174"/>
    <mergeCell ref="AD172:AD173"/>
    <mergeCell ref="AE172:AE173"/>
    <mergeCell ref="AU175:AU178"/>
    <mergeCell ref="AV175:AW178"/>
    <mergeCell ref="AY175:AY178"/>
    <mergeCell ref="E176:E177"/>
    <mergeCell ref="F176:F177"/>
    <mergeCell ref="G176:G177"/>
    <mergeCell ref="H176:H177"/>
    <mergeCell ref="I176:I177"/>
    <mergeCell ref="J176:J177"/>
    <mergeCell ref="K176:K177"/>
    <mergeCell ref="AC182:AE182"/>
    <mergeCell ref="AF182:AH182"/>
    <mergeCell ref="AI182:AK182"/>
    <mergeCell ref="AL182:AN182"/>
    <mergeCell ref="AO182:AP182"/>
    <mergeCell ref="AF172:AF173"/>
    <mergeCell ref="AG172:AG173"/>
    <mergeCell ref="AH172:AH173"/>
    <mergeCell ref="AI172:AI173"/>
    <mergeCell ref="X172:X173"/>
    <mergeCell ref="Y172:Y173"/>
    <mergeCell ref="Z172:Z173"/>
    <mergeCell ref="AA172:AA173"/>
    <mergeCell ref="AB172:AB173"/>
    <mergeCell ref="AC172:AC173"/>
    <mergeCell ref="R172:R173"/>
    <mergeCell ref="S172:S173"/>
    <mergeCell ref="T172:T173"/>
    <mergeCell ref="U172:U173"/>
    <mergeCell ref="V176:V177"/>
    <mergeCell ref="W176:W177"/>
    <mergeCell ref="X176:X177"/>
    <mergeCell ref="AN176:AN177"/>
    <mergeCell ref="AL178:AN178"/>
    <mergeCell ref="E182:G182"/>
    <mergeCell ref="H182:J182"/>
    <mergeCell ref="K182:M182"/>
    <mergeCell ref="N182:P182"/>
    <mergeCell ref="Q182:S182"/>
    <mergeCell ref="T182:V182"/>
    <mergeCell ref="W182:Y182"/>
    <mergeCell ref="Z182:AB182"/>
    <mergeCell ref="AH176:AH177"/>
    <mergeCell ref="AI176:AI177"/>
    <mergeCell ref="AJ176:AJ177"/>
    <mergeCell ref="AK176:AK177"/>
    <mergeCell ref="AL176:AL177"/>
    <mergeCell ref="AM176:AM177"/>
    <mergeCell ref="AB176:AB177"/>
    <mergeCell ref="AC176:AC177"/>
    <mergeCell ref="AD176:AD177"/>
    <mergeCell ref="AE176:AE177"/>
    <mergeCell ref="AF176:AF177"/>
    <mergeCell ref="AG176:AG177"/>
    <mergeCell ref="P176:P177"/>
    <mergeCell ref="Q176:Q177"/>
    <mergeCell ref="R176:R177"/>
    <mergeCell ref="S176:S177"/>
    <mergeCell ref="T176:T177"/>
    <mergeCell ref="U176:U177"/>
    <mergeCell ref="Y176:Y177"/>
    <mergeCell ref="Z176:Z177"/>
    <mergeCell ref="AA176:AA177"/>
    <mergeCell ref="AN184:AN185"/>
    <mergeCell ref="AC184:AC185"/>
    <mergeCell ref="AD184:AD185"/>
    <mergeCell ref="AE184:AE185"/>
    <mergeCell ref="AF184:AF185"/>
    <mergeCell ref="AG184:AG185"/>
    <mergeCell ref="AH184:AH185"/>
    <mergeCell ref="W184:W185"/>
    <mergeCell ref="X184:X185"/>
    <mergeCell ref="Y184:Y185"/>
    <mergeCell ref="Z184:Z185"/>
    <mergeCell ref="AA184:AA185"/>
    <mergeCell ref="AB184:AB185"/>
    <mergeCell ref="A185:A186"/>
    <mergeCell ref="C185:C186"/>
    <mergeCell ref="D185:D186"/>
    <mergeCell ref="AY185:AY186"/>
    <mergeCell ref="AL186:AN186"/>
    <mergeCell ref="A183:A184"/>
    <mergeCell ref="B183:B186"/>
    <mergeCell ref="C183:C184"/>
    <mergeCell ref="D183:D184"/>
    <mergeCell ref="AO183:AP186"/>
    <mergeCell ref="Q184:Q185"/>
    <mergeCell ref="R184:R185"/>
    <mergeCell ref="S184:S185"/>
    <mergeCell ref="T184:T185"/>
    <mergeCell ref="U188:U189"/>
    <mergeCell ref="V188:V189"/>
    <mergeCell ref="N184:N185"/>
    <mergeCell ref="O184:O185"/>
    <mergeCell ref="P184:P185"/>
    <mergeCell ref="AS183:AT186"/>
    <mergeCell ref="AU187:AU190"/>
    <mergeCell ref="AV187:AW190"/>
    <mergeCell ref="AY187:AY188"/>
    <mergeCell ref="AU183:AU186"/>
    <mergeCell ref="AV183:AW186"/>
    <mergeCell ref="AY183:AY184"/>
    <mergeCell ref="E184:E185"/>
    <mergeCell ref="F184:F185"/>
    <mergeCell ref="G184:G185"/>
    <mergeCell ref="H184:H185"/>
    <mergeCell ref="I184:I185"/>
    <mergeCell ref="J184:J185"/>
    <mergeCell ref="U184:U185"/>
    <mergeCell ref="V184:V185"/>
    <mergeCell ref="K184:K185"/>
    <mergeCell ref="L184:L185"/>
    <mergeCell ref="M184:M185"/>
    <mergeCell ref="AI184:AI185"/>
    <mergeCell ref="AJ184:AJ185"/>
    <mergeCell ref="AK184:AK185"/>
    <mergeCell ref="AL184:AL185"/>
    <mergeCell ref="AM184:AM185"/>
    <mergeCell ref="Q188:Q189"/>
    <mergeCell ref="R188:R189"/>
    <mergeCell ref="S188:S189"/>
    <mergeCell ref="T188:T189"/>
    <mergeCell ref="E188:E189"/>
    <mergeCell ref="F188:F189"/>
    <mergeCell ref="G188:G189"/>
    <mergeCell ref="H188:H189"/>
    <mergeCell ref="I188:I189"/>
    <mergeCell ref="J188:J189"/>
    <mergeCell ref="A189:A190"/>
    <mergeCell ref="C189:C190"/>
    <mergeCell ref="D189:D190"/>
    <mergeCell ref="AY189:AY190"/>
    <mergeCell ref="AL190:AN190"/>
    <mergeCell ref="A187:A188"/>
    <mergeCell ref="B187:B190"/>
    <mergeCell ref="C187:C188"/>
    <mergeCell ref="D187:D188"/>
    <mergeCell ref="AO187:AP190"/>
    <mergeCell ref="K188:K189"/>
    <mergeCell ref="L188:L189"/>
    <mergeCell ref="M188:M189"/>
    <mergeCell ref="N188:N189"/>
    <mergeCell ref="O188:O189"/>
    <mergeCell ref="P188:P189"/>
    <mergeCell ref="AS187:AT190"/>
    <mergeCell ref="AI188:AI189"/>
    <mergeCell ref="AJ188:AJ189"/>
    <mergeCell ref="AK188:AK189"/>
    <mergeCell ref="AL188:AL189"/>
    <mergeCell ref="AM188:AM189"/>
    <mergeCell ref="AN188:AN189"/>
    <mergeCell ref="AC188:AC189"/>
    <mergeCell ref="AD188:AD189"/>
    <mergeCell ref="AE188:AE189"/>
    <mergeCell ref="AF188:AF189"/>
    <mergeCell ref="AG188:AG189"/>
    <mergeCell ref="AH188:AH189"/>
    <mergeCell ref="W188:W189"/>
    <mergeCell ref="X188:X189"/>
    <mergeCell ref="Y188:Y189"/>
    <mergeCell ref="Z188:Z189"/>
    <mergeCell ref="AA188:AA189"/>
    <mergeCell ref="AB188:AB189"/>
    <mergeCell ref="AN192:AN193"/>
    <mergeCell ref="AC192:AC193"/>
    <mergeCell ref="AD192:AD193"/>
    <mergeCell ref="AE192:AE193"/>
    <mergeCell ref="AF192:AF193"/>
    <mergeCell ref="AG192:AG193"/>
    <mergeCell ref="AH192:AH193"/>
    <mergeCell ref="W192:W193"/>
    <mergeCell ref="X192:X193"/>
    <mergeCell ref="Y192:Y193"/>
    <mergeCell ref="Z192:Z193"/>
    <mergeCell ref="AA192:AA193"/>
    <mergeCell ref="AB192:AB193"/>
    <mergeCell ref="A193:A194"/>
    <mergeCell ref="C193:C194"/>
    <mergeCell ref="D193:D194"/>
    <mergeCell ref="AY193:AY194"/>
    <mergeCell ref="AL194:AN194"/>
    <mergeCell ref="A191:A192"/>
    <mergeCell ref="B191:B194"/>
    <mergeCell ref="C191:C192"/>
    <mergeCell ref="D191:D192"/>
    <mergeCell ref="AO191:AP194"/>
    <mergeCell ref="Q192:Q193"/>
    <mergeCell ref="R192:R193"/>
    <mergeCell ref="S192:S193"/>
    <mergeCell ref="T192:T193"/>
    <mergeCell ref="U196:U197"/>
    <mergeCell ref="V196:V197"/>
    <mergeCell ref="N192:N193"/>
    <mergeCell ref="O192:O193"/>
    <mergeCell ref="P192:P193"/>
    <mergeCell ref="AS191:AT194"/>
    <mergeCell ref="AU195:AU198"/>
    <mergeCell ref="AV195:AW198"/>
    <mergeCell ref="AY195:AY196"/>
    <mergeCell ref="AU191:AU194"/>
    <mergeCell ref="AV191:AW194"/>
    <mergeCell ref="AY191:AY192"/>
    <mergeCell ref="E192:E193"/>
    <mergeCell ref="F192:F193"/>
    <mergeCell ref="G192:G193"/>
    <mergeCell ref="H192:H193"/>
    <mergeCell ref="I192:I193"/>
    <mergeCell ref="J192:J193"/>
    <mergeCell ref="U192:U193"/>
    <mergeCell ref="V192:V193"/>
    <mergeCell ref="K192:K193"/>
    <mergeCell ref="L192:L193"/>
    <mergeCell ref="M192:M193"/>
    <mergeCell ref="AI192:AI193"/>
    <mergeCell ref="AJ192:AJ193"/>
    <mergeCell ref="AK192:AK193"/>
    <mergeCell ref="AL192:AL193"/>
    <mergeCell ref="AM192:AM193"/>
    <mergeCell ref="Q196:Q197"/>
    <mergeCell ref="R196:R197"/>
    <mergeCell ref="S196:S197"/>
    <mergeCell ref="T196:T197"/>
    <mergeCell ref="E196:E197"/>
    <mergeCell ref="F196:F197"/>
    <mergeCell ref="G196:G197"/>
    <mergeCell ref="H196:H197"/>
    <mergeCell ref="I196:I197"/>
    <mergeCell ref="J196:J197"/>
    <mergeCell ref="Z196:Z197"/>
    <mergeCell ref="AA196:AA197"/>
    <mergeCell ref="AB196:AB197"/>
    <mergeCell ref="A197:A198"/>
    <mergeCell ref="C197:C198"/>
    <mergeCell ref="D197:D198"/>
    <mergeCell ref="AY197:AY198"/>
    <mergeCell ref="AL198:AN198"/>
    <mergeCell ref="A195:A196"/>
    <mergeCell ref="B195:B198"/>
    <mergeCell ref="C195:C196"/>
    <mergeCell ref="D195:D196"/>
    <mergeCell ref="AO195:AP198"/>
    <mergeCell ref="K196:K197"/>
    <mergeCell ref="L196:L197"/>
    <mergeCell ref="M196:M197"/>
    <mergeCell ref="N196:N197"/>
    <mergeCell ref="O196:O197"/>
    <mergeCell ref="P196:P197"/>
    <mergeCell ref="AS195:AT198"/>
    <mergeCell ref="AI196:AI197"/>
    <mergeCell ref="AJ196:AJ197"/>
    <mergeCell ref="AK196:AK197"/>
    <mergeCell ref="AL196:AL197"/>
    <mergeCell ref="AM196:AM197"/>
    <mergeCell ref="AN196:AN197"/>
    <mergeCell ref="AC196:AC197"/>
    <mergeCell ref="AD196:AD197"/>
    <mergeCell ref="AE196:AE197"/>
    <mergeCell ref="AF196:AF197"/>
    <mergeCell ref="AG196:AG197"/>
    <mergeCell ref="AH196:AH197"/>
    <mergeCell ref="W196:W197"/>
    <mergeCell ref="X196:X197"/>
    <mergeCell ref="Y196:Y197"/>
    <mergeCell ref="A201:A202"/>
    <mergeCell ref="C201:C202"/>
    <mergeCell ref="D201:D202"/>
    <mergeCell ref="AY201:AY202"/>
    <mergeCell ref="AL202:AN202"/>
    <mergeCell ref="A199:A200"/>
    <mergeCell ref="B199:B202"/>
    <mergeCell ref="C199:C200"/>
    <mergeCell ref="D199:D200"/>
    <mergeCell ref="AO199:AP202"/>
    <mergeCell ref="Q200:Q201"/>
    <mergeCell ref="R200:R201"/>
    <mergeCell ref="S200:S201"/>
    <mergeCell ref="T200:T201"/>
    <mergeCell ref="N200:N201"/>
    <mergeCell ref="O200:O201"/>
    <mergeCell ref="P200:P201"/>
    <mergeCell ref="AS199:AT202"/>
    <mergeCell ref="AU199:AU202"/>
    <mergeCell ref="AV199:AW202"/>
    <mergeCell ref="AY199:AY200"/>
    <mergeCell ref="E200:E201"/>
    <mergeCell ref="F200:F201"/>
    <mergeCell ref="G200:G201"/>
    <mergeCell ref="H200:H201"/>
    <mergeCell ref="I200:I201"/>
    <mergeCell ref="J200:J201"/>
    <mergeCell ref="U200:U201"/>
    <mergeCell ref="V200:V201"/>
    <mergeCell ref="K200:K201"/>
    <mergeCell ref="L200:L201"/>
    <mergeCell ref="M200:M201"/>
    <mergeCell ref="AI200:AI201"/>
    <mergeCell ref="AJ200:AJ201"/>
    <mergeCell ref="AK200:AK201"/>
    <mergeCell ref="AL200:AL201"/>
    <mergeCell ref="AM200:AM201"/>
    <mergeCell ref="AN200:AN201"/>
    <mergeCell ref="AC200:AC201"/>
    <mergeCell ref="AD200:AD201"/>
    <mergeCell ref="AE200:AE201"/>
    <mergeCell ref="AF200:AF201"/>
    <mergeCell ref="AG200:AG201"/>
    <mergeCell ref="AH200:AH201"/>
    <mergeCell ref="W200:W201"/>
    <mergeCell ref="X200:X201"/>
    <mergeCell ref="Y200:Y201"/>
    <mergeCell ref="Z200:Z201"/>
    <mergeCell ref="AA200:AA201"/>
    <mergeCell ref="AB200:AB201"/>
    <mergeCell ref="A205:A206"/>
    <mergeCell ref="C205:C206"/>
    <mergeCell ref="D205:D206"/>
    <mergeCell ref="AY205:AY206"/>
    <mergeCell ref="AL206:AN206"/>
    <mergeCell ref="A203:A204"/>
    <mergeCell ref="B203:B206"/>
    <mergeCell ref="C203:C204"/>
    <mergeCell ref="D203:D204"/>
    <mergeCell ref="AO203:AP206"/>
    <mergeCell ref="K204:K205"/>
    <mergeCell ref="L204:L205"/>
    <mergeCell ref="M204:M205"/>
    <mergeCell ref="N204:N205"/>
    <mergeCell ref="O204:O205"/>
    <mergeCell ref="P204:P205"/>
    <mergeCell ref="AS203:AT206"/>
    <mergeCell ref="U204:U205"/>
    <mergeCell ref="V204:V205"/>
    <mergeCell ref="AU203:AU206"/>
    <mergeCell ref="AV203:AW206"/>
    <mergeCell ref="AY203:AY204"/>
    <mergeCell ref="E204:E205"/>
    <mergeCell ref="F204:F205"/>
    <mergeCell ref="G204:G205"/>
    <mergeCell ref="H204:H205"/>
    <mergeCell ref="I204:I205"/>
    <mergeCell ref="J204:J205"/>
    <mergeCell ref="A207:A210"/>
    <mergeCell ref="B207:B210"/>
    <mergeCell ref="C207:C210"/>
    <mergeCell ref="D207:D210"/>
    <mergeCell ref="AO207:AP210"/>
    <mergeCell ref="AI204:AI205"/>
    <mergeCell ref="AJ204:AJ205"/>
    <mergeCell ref="AK204:AK205"/>
    <mergeCell ref="AL204:AL205"/>
    <mergeCell ref="AM204:AM205"/>
    <mergeCell ref="AN204:AN205"/>
    <mergeCell ref="AC204:AC205"/>
    <mergeCell ref="AD204:AD205"/>
    <mergeCell ref="AE204:AE205"/>
    <mergeCell ref="AF204:AF205"/>
    <mergeCell ref="AG204:AG205"/>
    <mergeCell ref="AH204:AH205"/>
    <mergeCell ref="W204:W205"/>
    <mergeCell ref="X204:X205"/>
    <mergeCell ref="Y204:Y205"/>
    <mergeCell ref="Z204:Z205"/>
    <mergeCell ref="AA204:AA205"/>
    <mergeCell ref="AB204:AB205"/>
    <mergeCell ref="Q204:Q205"/>
    <mergeCell ref="R204:R205"/>
    <mergeCell ref="S204:S205"/>
    <mergeCell ref="T204:T205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AS207:AT210"/>
    <mergeCell ref="AU207:AU210"/>
    <mergeCell ref="AV207:AW210"/>
    <mergeCell ref="AY207:AY210"/>
    <mergeCell ref="E208:E209"/>
    <mergeCell ref="F208:F209"/>
    <mergeCell ref="G208:G209"/>
    <mergeCell ref="H208:H209"/>
    <mergeCell ref="I208:I209"/>
    <mergeCell ref="J208:J209"/>
    <mergeCell ref="AI208:AI209"/>
    <mergeCell ref="AJ208:AJ209"/>
    <mergeCell ref="AK208:AK209"/>
    <mergeCell ref="AL208:AL209"/>
    <mergeCell ref="AM208:AM209"/>
    <mergeCell ref="AN208:AN209"/>
    <mergeCell ref="AC208:AC209"/>
    <mergeCell ref="AD208:AD209"/>
    <mergeCell ref="AE208:AE209"/>
    <mergeCell ref="AF208:AF209"/>
    <mergeCell ref="AG208:AG209"/>
    <mergeCell ref="AH208:AH209"/>
    <mergeCell ref="W208:W209"/>
    <mergeCell ref="X208:X209"/>
    <mergeCell ref="Y208:Y209"/>
    <mergeCell ref="Z208:Z209"/>
    <mergeCell ref="AA208:AA209"/>
    <mergeCell ref="AB208:AB209"/>
    <mergeCell ref="AY211:AY214"/>
    <mergeCell ref="E212:E213"/>
    <mergeCell ref="F212:F213"/>
    <mergeCell ref="G212:G213"/>
    <mergeCell ref="H212:H213"/>
    <mergeCell ref="I212:I213"/>
    <mergeCell ref="J212:J213"/>
    <mergeCell ref="AL210:AN210"/>
    <mergeCell ref="A211:A214"/>
    <mergeCell ref="B211:B214"/>
    <mergeCell ref="C211:C214"/>
    <mergeCell ref="D211:D214"/>
    <mergeCell ref="AO211:AP214"/>
    <mergeCell ref="K212:K213"/>
    <mergeCell ref="L212:L213"/>
    <mergeCell ref="M212:M213"/>
    <mergeCell ref="N212:N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AS211:AT214"/>
    <mergeCell ref="AU211:AU214"/>
    <mergeCell ref="AV211:AW214"/>
    <mergeCell ref="Q216:Q217"/>
    <mergeCell ref="R216:R217"/>
    <mergeCell ref="AO215:AP218"/>
    <mergeCell ref="AS215:AT218"/>
    <mergeCell ref="AU215:AU218"/>
    <mergeCell ref="AV215:AW218"/>
    <mergeCell ref="AY215:AY218"/>
    <mergeCell ref="E216:E217"/>
    <mergeCell ref="F216:F217"/>
    <mergeCell ref="G216:G217"/>
    <mergeCell ref="H216:H217"/>
    <mergeCell ref="I216:I217"/>
    <mergeCell ref="AM212:AM213"/>
    <mergeCell ref="AN212:AN213"/>
    <mergeCell ref="AL214:AN214"/>
    <mergeCell ref="AM216:AM217"/>
    <mergeCell ref="AN216:AN217"/>
    <mergeCell ref="A215:A218"/>
    <mergeCell ref="B215:B218"/>
    <mergeCell ref="C215:C218"/>
    <mergeCell ref="D215:D218"/>
    <mergeCell ref="J216:J217"/>
    <mergeCell ref="K216:K217"/>
    <mergeCell ref="L216:L217"/>
    <mergeCell ref="AG212:AG213"/>
    <mergeCell ref="AH212:AH213"/>
    <mergeCell ref="AI212:AI213"/>
    <mergeCell ref="AJ212:AJ213"/>
    <mergeCell ref="AK212:AK213"/>
    <mergeCell ref="AL212:AL213"/>
    <mergeCell ref="AA212:AA213"/>
    <mergeCell ref="AB212:AB213"/>
    <mergeCell ref="AC212:AC213"/>
    <mergeCell ref="AD212:AD213"/>
    <mergeCell ref="AK216:AK217"/>
    <mergeCell ref="AL216:AL217"/>
    <mergeCell ref="AL218:AN218"/>
    <mergeCell ref="S212:S213"/>
    <mergeCell ref="T212:T213"/>
    <mergeCell ref="A219:A222"/>
    <mergeCell ref="B219:B222"/>
    <mergeCell ref="C219:C222"/>
    <mergeCell ref="D219:D222"/>
    <mergeCell ref="J220:J221"/>
    <mergeCell ref="AE216:AE217"/>
    <mergeCell ref="AF216:AF217"/>
    <mergeCell ref="AG216:AG217"/>
    <mergeCell ref="AH216:AH217"/>
    <mergeCell ref="AI216:AI217"/>
    <mergeCell ref="AJ216:AJ217"/>
    <mergeCell ref="Y216:Y217"/>
    <mergeCell ref="Z216:Z217"/>
    <mergeCell ref="AA216:AA217"/>
    <mergeCell ref="AB216:AB217"/>
    <mergeCell ref="AC216:AC217"/>
    <mergeCell ref="AD216:AD217"/>
    <mergeCell ref="S216:S217"/>
    <mergeCell ref="T216:T217"/>
    <mergeCell ref="U216:U217"/>
    <mergeCell ref="V216:V217"/>
    <mergeCell ref="W216:W217"/>
    <mergeCell ref="X216:X217"/>
    <mergeCell ref="M216:M217"/>
    <mergeCell ref="N216:N217"/>
    <mergeCell ref="O216:O217"/>
    <mergeCell ref="P216:P217"/>
    <mergeCell ref="U220:U221"/>
    <mergeCell ref="V220:V221"/>
    <mergeCell ref="K220:K221"/>
    <mergeCell ref="L220:L221"/>
    <mergeCell ref="M220:M221"/>
    <mergeCell ref="N220:N221"/>
    <mergeCell ref="O220:O221"/>
    <mergeCell ref="P220:P221"/>
    <mergeCell ref="AO219:AP222"/>
    <mergeCell ref="AS219:AT222"/>
    <mergeCell ref="AU219:AU222"/>
    <mergeCell ref="AV219:AW222"/>
    <mergeCell ref="AY219:AY222"/>
    <mergeCell ref="E220:E221"/>
    <mergeCell ref="F220:F221"/>
    <mergeCell ref="G220:G221"/>
    <mergeCell ref="H220:H221"/>
    <mergeCell ref="I220:I221"/>
    <mergeCell ref="AL222:AN222"/>
    <mergeCell ref="E226:G226"/>
    <mergeCell ref="H226:J226"/>
    <mergeCell ref="K226:M226"/>
    <mergeCell ref="N226:P226"/>
    <mergeCell ref="Q226:S226"/>
    <mergeCell ref="T226:V226"/>
    <mergeCell ref="W226:Y226"/>
    <mergeCell ref="Z226:AB226"/>
    <mergeCell ref="AC226:AE226"/>
    <mergeCell ref="AI220:AI221"/>
    <mergeCell ref="AJ220:AJ221"/>
    <mergeCell ref="AK220:AK221"/>
    <mergeCell ref="AL220:AL221"/>
    <mergeCell ref="AM220:AM221"/>
    <mergeCell ref="AN220:AN221"/>
    <mergeCell ref="AC220:AC221"/>
    <mergeCell ref="AD220:AD221"/>
    <mergeCell ref="AE220:AE221"/>
    <mergeCell ref="AF220:AF221"/>
    <mergeCell ref="AG220:AG221"/>
    <mergeCell ref="AH220:AH221"/>
    <mergeCell ref="W220:W221"/>
    <mergeCell ref="X220:X221"/>
    <mergeCell ref="Y220:Y221"/>
    <mergeCell ref="Z220:Z221"/>
    <mergeCell ref="AA220:AA221"/>
    <mergeCell ref="AB220:AB221"/>
    <mergeCell ref="Q220:Q221"/>
    <mergeCell ref="R220:R221"/>
    <mergeCell ref="S220:S221"/>
    <mergeCell ref="T220:T221"/>
    <mergeCell ref="AS227:AT230"/>
    <mergeCell ref="AU227:AU230"/>
    <mergeCell ref="AV227:AW230"/>
    <mergeCell ref="AY227:AY228"/>
    <mergeCell ref="AD228:AD229"/>
    <mergeCell ref="AE228:AE229"/>
    <mergeCell ref="AF228:AF229"/>
    <mergeCell ref="AG228:AG229"/>
    <mergeCell ref="E228:E229"/>
    <mergeCell ref="F228:F229"/>
    <mergeCell ref="G228:G229"/>
    <mergeCell ref="H228:H229"/>
    <mergeCell ref="I228:I229"/>
    <mergeCell ref="J228:J229"/>
    <mergeCell ref="AF226:AH226"/>
    <mergeCell ref="AI226:AK226"/>
    <mergeCell ref="AL226:AN226"/>
    <mergeCell ref="AO226:AP226"/>
    <mergeCell ref="A227:A228"/>
    <mergeCell ref="B227:B230"/>
    <mergeCell ref="C227:C228"/>
    <mergeCell ref="D227:D228"/>
    <mergeCell ref="AO227:AP230"/>
    <mergeCell ref="K228:K229"/>
    <mergeCell ref="AH228:AH229"/>
    <mergeCell ref="AI228:AI229"/>
    <mergeCell ref="X228:X229"/>
    <mergeCell ref="Y228:Y229"/>
    <mergeCell ref="Z228:Z229"/>
    <mergeCell ref="AA228:AA229"/>
    <mergeCell ref="AB228:AB229"/>
    <mergeCell ref="AC228:AC229"/>
    <mergeCell ref="R228:R229"/>
    <mergeCell ref="S228:S229"/>
    <mergeCell ref="T228:T229"/>
    <mergeCell ref="U228:U229"/>
    <mergeCell ref="V228:V229"/>
    <mergeCell ref="W228:W229"/>
    <mergeCell ref="L228:L229"/>
    <mergeCell ref="M228:M229"/>
    <mergeCell ref="N228:N229"/>
    <mergeCell ref="O228:O229"/>
    <mergeCell ref="P228:P229"/>
    <mergeCell ref="Q228:Q229"/>
    <mergeCell ref="AY231:AY232"/>
    <mergeCell ref="E232:E233"/>
    <mergeCell ref="F232:F233"/>
    <mergeCell ref="G232:G233"/>
    <mergeCell ref="H232:H233"/>
    <mergeCell ref="I232:I233"/>
    <mergeCell ref="J232:J233"/>
    <mergeCell ref="K232:K233"/>
    <mergeCell ref="L232:L233"/>
    <mergeCell ref="M232:M233"/>
    <mergeCell ref="AY229:AY230"/>
    <mergeCell ref="AL230:AN230"/>
    <mergeCell ref="A231:A232"/>
    <mergeCell ref="B231:B234"/>
    <mergeCell ref="C231:C232"/>
    <mergeCell ref="D231:D232"/>
    <mergeCell ref="AO231:AP234"/>
    <mergeCell ref="AS231:AT234"/>
    <mergeCell ref="AU231:AU234"/>
    <mergeCell ref="AV231:AW234"/>
    <mergeCell ref="AJ228:AJ229"/>
    <mergeCell ref="AK228:AK229"/>
    <mergeCell ref="AL228:AL229"/>
    <mergeCell ref="AM228:AM229"/>
    <mergeCell ref="AN228:AN229"/>
    <mergeCell ref="A229:A230"/>
    <mergeCell ref="C229:C230"/>
    <mergeCell ref="D229:D230"/>
    <mergeCell ref="Z232:Z233"/>
    <mergeCell ref="AA232:AA233"/>
    <mergeCell ref="AB232:AB233"/>
    <mergeCell ref="AC232:AC233"/>
    <mergeCell ref="AD232:AD233"/>
    <mergeCell ref="AE232:AE233"/>
    <mergeCell ref="T232:T233"/>
    <mergeCell ref="U232:U233"/>
    <mergeCell ref="V232:V233"/>
    <mergeCell ref="W232:W233"/>
    <mergeCell ref="X232:X233"/>
    <mergeCell ref="Y232:Y233"/>
    <mergeCell ref="N232:N233"/>
    <mergeCell ref="O232:O233"/>
    <mergeCell ref="P232:P233"/>
    <mergeCell ref="Q232:Q233"/>
    <mergeCell ref="R232:R233"/>
    <mergeCell ref="S232:S233"/>
    <mergeCell ref="AY235:AY236"/>
    <mergeCell ref="AZ235:AZ236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AY233:AY234"/>
    <mergeCell ref="AL234:AN234"/>
    <mergeCell ref="A235:A236"/>
    <mergeCell ref="B235:B238"/>
    <mergeCell ref="C235:C236"/>
    <mergeCell ref="D235:D236"/>
    <mergeCell ref="AO235:AP238"/>
    <mergeCell ref="AS235:AT238"/>
    <mergeCell ref="AU235:AU238"/>
    <mergeCell ref="AV235:AW238"/>
    <mergeCell ref="AL232:AL233"/>
    <mergeCell ref="AM232:AM233"/>
    <mergeCell ref="AN232:AN233"/>
    <mergeCell ref="A233:A234"/>
    <mergeCell ref="C233:C234"/>
    <mergeCell ref="D233:D234"/>
    <mergeCell ref="AF232:AF233"/>
    <mergeCell ref="AG232:AG233"/>
    <mergeCell ref="AH232:AH233"/>
    <mergeCell ref="AI232:AI233"/>
    <mergeCell ref="AJ232:AJ233"/>
    <mergeCell ref="AK232:AK233"/>
    <mergeCell ref="AJ236:AJ237"/>
    <mergeCell ref="Y236:Y237"/>
    <mergeCell ref="Z236:Z237"/>
    <mergeCell ref="AA236:AA237"/>
    <mergeCell ref="AB236:AB237"/>
    <mergeCell ref="AC236:AC237"/>
    <mergeCell ref="AD236:AD237"/>
    <mergeCell ref="S236:S237"/>
    <mergeCell ref="T236:T237"/>
    <mergeCell ref="U236:U237"/>
    <mergeCell ref="V236:V237"/>
    <mergeCell ref="W236:W237"/>
    <mergeCell ref="X236:X237"/>
    <mergeCell ref="M236:M237"/>
    <mergeCell ref="N236:N237"/>
    <mergeCell ref="O236:O237"/>
    <mergeCell ref="P236:P237"/>
    <mergeCell ref="Q236:Q237"/>
    <mergeCell ref="R236:R237"/>
    <mergeCell ref="AV239:AW242"/>
    <mergeCell ref="AY239:AY240"/>
    <mergeCell ref="E240:E241"/>
    <mergeCell ref="F240:F241"/>
    <mergeCell ref="G240:G241"/>
    <mergeCell ref="H240:H241"/>
    <mergeCell ref="I240:I241"/>
    <mergeCell ref="J240:J241"/>
    <mergeCell ref="K240:K241"/>
    <mergeCell ref="L240:L241"/>
    <mergeCell ref="AY237:AY238"/>
    <mergeCell ref="AZ237:AZ238"/>
    <mergeCell ref="AL238:AN238"/>
    <mergeCell ref="A239:A240"/>
    <mergeCell ref="B239:B242"/>
    <mergeCell ref="C239:C240"/>
    <mergeCell ref="D239:D240"/>
    <mergeCell ref="AO239:AP242"/>
    <mergeCell ref="AS239:AT242"/>
    <mergeCell ref="AU239:AU242"/>
    <mergeCell ref="AK236:AK237"/>
    <mergeCell ref="AL236:AL237"/>
    <mergeCell ref="AM236:AM237"/>
    <mergeCell ref="AN236:AN237"/>
    <mergeCell ref="A237:A238"/>
    <mergeCell ref="C237:C238"/>
    <mergeCell ref="D237:D238"/>
    <mergeCell ref="AE236:AE237"/>
    <mergeCell ref="AF236:AF237"/>
    <mergeCell ref="AG236:AG237"/>
    <mergeCell ref="AH236:AH237"/>
    <mergeCell ref="AI236:AI237"/>
    <mergeCell ref="AJ240:AJ241"/>
    <mergeCell ref="Y240:Y241"/>
    <mergeCell ref="Z240:Z241"/>
    <mergeCell ref="AA240:AA241"/>
    <mergeCell ref="AB240:AB241"/>
    <mergeCell ref="AC240:AC241"/>
    <mergeCell ref="AD240:AD241"/>
    <mergeCell ref="S240:S241"/>
    <mergeCell ref="T240:T241"/>
    <mergeCell ref="U240:U241"/>
    <mergeCell ref="V240:V241"/>
    <mergeCell ref="W240:W241"/>
    <mergeCell ref="X240:X241"/>
    <mergeCell ref="M240:M241"/>
    <mergeCell ref="N240:N241"/>
    <mergeCell ref="O240:O241"/>
    <mergeCell ref="P240:P241"/>
    <mergeCell ref="Q240:Q241"/>
    <mergeCell ref="R240:R241"/>
    <mergeCell ref="AY243:AY244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AY241:AY242"/>
    <mergeCell ref="AL242:AN242"/>
    <mergeCell ref="A243:A244"/>
    <mergeCell ref="B243:B246"/>
    <mergeCell ref="C243:C244"/>
    <mergeCell ref="D243:D244"/>
    <mergeCell ref="AO243:AP246"/>
    <mergeCell ref="AS243:AT246"/>
    <mergeCell ref="AU243:AU246"/>
    <mergeCell ref="AV243:AW246"/>
    <mergeCell ref="AK240:AK241"/>
    <mergeCell ref="AL240:AL241"/>
    <mergeCell ref="AM240:AM241"/>
    <mergeCell ref="AN240:AN241"/>
    <mergeCell ref="A241:A242"/>
    <mergeCell ref="C241:C242"/>
    <mergeCell ref="D241:D242"/>
    <mergeCell ref="AE240:AE241"/>
    <mergeCell ref="AF240:AF241"/>
    <mergeCell ref="AG240:AG241"/>
    <mergeCell ref="AH240:AH241"/>
    <mergeCell ref="AI240:AI241"/>
    <mergeCell ref="Z244:Z245"/>
    <mergeCell ref="AA244:AA245"/>
    <mergeCell ref="AB244:AB245"/>
    <mergeCell ref="AC244:AC245"/>
    <mergeCell ref="AD244:AD245"/>
    <mergeCell ref="AE244:AE245"/>
    <mergeCell ref="T244:T245"/>
    <mergeCell ref="U244:U245"/>
    <mergeCell ref="V244:V245"/>
    <mergeCell ref="W244:W245"/>
    <mergeCell ref="X244:X245"/>
    <mergeCell ref="Y244:Y245"/>
    <mergeCell ref="N244:N245"/>
    <mergeCell ref="O244:O245"/>
    <mergeCell ref="P244:P245"/>
    <mergeCell ref="Q244:Q245"/>
    <mergeCell ref="R244:R245"/>
    <mergeCell ref="S244:S245"/>
    <mergeCell ref="AY247:AY248"/>
    <mergeCell ref="E248:E249"/>
    <mergeCell ref="F248:F249"/>
    <mergeCell ref="G248:G249"/>
    <mergeCell ref="H248:H249"/>
    <mergeCell ref="I248:I249"/>
    <mergeCell ref="J248:J249"/>
    <mergeCell ref="K248:K249"/>
    <mergeCell ref="L248:L249"/>
    <mergeCell ref="M248:M249"/>
    <mergeCell ref="AY245:AY246"/>
    <mergeCell ref="AL246:AN246"/>
    <mergeCell ref="A247:A248"/>
    <mergeCell ref="B247:B250"/>
    <mergeCell ref="C247:C248"/>
    <mergeCell ref="D247:D248"/>
    <mergeCell ref="AO247:AP250"/>
    <mergeCell ref="AS247:AT250"/>
    <mergeCell ref="AU247:AU250"/>
    <mergeCell ref="AV247:AW250"/>
    <mergeCell ref="AL244:AL245"/>
    <mergeCell ref="AM244:AM245"/>
    <mergeCell ref="AN244:AN245"/>
    <mergeCell ref="A245:A246"/>
    <mergeCell ref="C245:C246"/>
    <mergeCell ref="D245:D246"/>
    <mergeCell ref="AF244:AF245"/>
    <mergeCell ref="AG244:AG245"/>
    <mergeCell ref="AH244:AH245"/>
    <mergeCell ref="AI244:AI245"/>
    <mergeCell ref="AJ244:AJ245"/>
    <mergeCell ref="AK244:AK245"/>
    <mergeCell ref="AJ248:AJ249"/>
    <mergeCell ref="AK248:AK249"/>
    <mergeCell ref="Z248:Z249"/>
    <mergeCell ref="AA248:AA249"/>
    <mergeCell ref="AB248:AB249"/>
    <mergeCell ref="AC248:AC249"/>
    <mergeCell ref="AD248:AD249"/>
    <mergeCell ref="AE248:AE249"/>
    <mergeCell ref="T248:T249"/>
    <mergeCell ref="U248:U249"/>
    <mergeCell ref="V248:V249"/>
    <mergeCell ref="W248:W249"/>
    <mergeCell ref="X248:X249"/>
    <mergeCell ref="Y248:Y249"/>
    <mergeCell ref="N248:N249"/>
    <mergeCell ref="O248:O249"/>
    <mergeCell ref="P248:P249"/>
    <mergeCell ref="Q248:Q249"/>
    <mergeCell ref="R248:R249"/>
    <mergeCell ref="S248:S249"/>
    <mergeCell ref="R252:R253"/>
    <mergeCell ref="S252:S253"/>
    <mergeCell ref="AY251:AY254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M252:M253"/>
    <mergeCell ref="AY249:AY250"/>
    <mergeCell ref="AL250:AN250"/>
    <mergeCell ref="A251:A254"/>
    <mergeCell ref="B251:B254"/>
    <mergeCell ref="C251:C254"/>
    <mergeCell ref="D251:D254"/>
    <mergeCell ref="AO251:AP254"/>
    <mergeCell ref="AS251:AT254"/>
    <mergeCell ref="AU251:AU254"/>
    <mergeCell ref="AV251:AW254"/>
    <mergeCell ref="AL248:AL249"/>
    <mergeCell ref="AM248:AM249"/>
    <mergeCell ref="AN248:AN249"/>
    <mergeCell ref="A249:A250"/>
    <mergeCell ref="C249:C250"/>
    <mergeCell ref="D249:D250"/>
    <mergeCell ref="AF248:AF249"/>
    <mergeCell ref="AG248:AG249"/>
    <mergeCell ref="AH248:AH249"/>
    <mergeCell ref="AI248:AI249"/>
    <mergeCell ref="AL252:AL253"/>
    <mergeCell ref="AM252:AM253"/>
    <mergeCell ref="AN252:AN253"/>
    <mergeCell ref="AL254:AN254"/>
    <mergeCell ref="A255:A258"/>
    <mergeCell ref="B255:B258"/>
    <mergeCell ref="C255:C258"/>
    <mergeCell ref="D255:D258"/>
    <mergeCell ref="J256:J257"/>
    <mergeCell ref="K256:K257"/>
    <mergeCell ref="AF252:AF253"/>
    <mergeCell ref="AG252:AG253"/>
    <mergeCell ref="AH252:AH253"/>
    <mergeCell ref="AI252:AI253"/>
    <mergeCell ref="AJ252:AJ253"/>
    <mergeCell ref="AK252:AK253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V256:V257"/>
    <mergeCell ref="W256:W257"/>
    <mergeCell ref="L256:L257"/>
    <mergeCell ref="M256:M257"/>
    <mergeCell ref="N256:N257"/>
    <mergeCell ref="O256:O257"/>
    <mergeCell ref="P256:P257"/>
    <mergeCell ref="Q256:Q257"/>
    <mergeCell ref="AO255:AP258"/>
    <mergeCell ref="AS255:AT258"/>
    <mergeCell ref="AU255:AU258"/>
    <mergeCell ref="AV255:AW258"/>
    <mergeCell ref="AY255:AY258"/>
    <mergeCell ref="E256:E257"/>
    <mergeCell ref="F256:F257"/>
    <mergeCell ref="G256:G257"/>
    <mergeCell ref="H256:H257"/>
    <mergeCell ref="I256:I257"/>
    <mergeCell ref="A259:A262"/>
    <mergeCell ref="B259:B262"/>
    <mergeCell ref="C259:C262"/>
    <mergeCell ref="D259:D262"/>
    <mergeCell ref="AO259:AP262"/>
    <mergeCell ref="AS259:AT262"/>
    <mergeCell ref="L260:L261"/>
    <mergeCell ref="M260:M261"/>
    <mergeCell ref="N260:N261"/>
    <mergeCell ref="O260:O261"/>
    <mergeCell ref="AJ256:AJ257"/>
    <mergeCell ref="AK256:AK257"/>
    <mergeCell ref="AL256:AL257"/>
    <mergeCell ref="AM256:AM257"/>
    <mergeCell ref="AN256:AN257"/>
    <mergeCell ref="AL258:AN258"/>
    <mergeCell ref="AD256:AD257"/>
    <mergeCell ref="AE256:AE257"/>
    <mergeCell ref="AF256:AF257"/>
    <mergeCell ref="AG256:AG257"/>
    <mergeCell ref="AH256:AH257"/>
    <mergeCell ref="AI256:AI257"/>
    <mergeCell ref="X256:X257"/>
    <mergeCell ref="Y256:Y257"/>
    <mergeCell ref="Z256:Z257"/>
    <mergeCell ref="AA256:AA257"/>
    <mergeCell ref="AB256:AB257"/>
    <mergeCell ref="AC256:AC257"/>
    <mergeCell ref="R256:R257"/>
    <mergeCell ref="S256:S257"/>
    <mergeCell ref="T256:T257"/>
    <mergeCell ref="U256:U257"/>
    <mergeCell ref="V260:V261"/>
    <mergeCell ref="W260:W261"/>
    <mergeCell ref="X260:X261"/>
    <mergeCell ref="Y260:Y261"/>
    <mergeCell ref="Z260:Z261"/>
    <mergeCell ref="AA260:AA261"/>
    <mergeCell ref="P260:P261"/>
    <mergeCell ref="Q260:Q261"/>
    <mergeCell ref="R260:R261"/>
    <mergeCell ref="S260:S261"/>
    <mergeCell ref="T260:T261"/>
    <mergeCell ref="U260:U261"/>
    <mergeCell ref="AU259:AU262"/>
    <mergeCell ref="AV259:AW262"/>
    <mergeCell ref="AY259:AY262"/>
    <mergeCell ref="E260:E261"/>
    <mergeCell ref="F260:F261"/>
    <mergeCell ref="G260:G261"/>
    <mergeCell ref="H260:H261"/>
    <mergeCell ref="I260:I261"/>
    <mergeCell ref="J260:J261"/>
    <mergeCell ref="K260:K261"/>
    <mergeCell ref="AI264:AI265"/>
    <mergeCell ref="E264:E265"/>
    <mergeCell ref="F264:F265"/>
    <mergeCell ref="G264:G265"/>
    <mergeCell ref="H264:H265"/>
    <mergeCell ref="I264:I265"/>
    <mergeCell ref="N264:N265"/>
    <mergeCell ref="K264:K265"/>
    <mergeCell ref="L264:L265"/>
    <mergeCell ref="M264:M265"/>
    <mergeCell ref="O264:O265"/>
    <mergeCell ref="P264:P265"/>
    <mergeCell ref="AG264:AG265"/>
    <mergeCell ref="AN260:AN261"/>
    <mergeCell ref="AL262:AN262"/>
    <mergeCell ref="A263:A266"/>
    <mergeCell ref="B263:B266"/>
    <mergeCell ref="C263:C266"/>
    <mergeCell ref="D263:D266"/>
    <mergeCell ref="J264:J265"/>
    <mergeCell ref="AH260:AH261"/>
    <mergeCell ref="AI260:AI261"/>
    <mergeCell ref="AJ260:AJ261"/>
    <mergeCell ref="AK260:AK261"/>
    <mergeCell ref="AL260:AL261"/>
    <mergeCell ref="AM260:AM261"/>
    <mergeCell ref="AB260:AB261"/>
    <mergeCell ref="AC260:AC261"/>
    <mergeCell ref="AD260:AD261"/>
    <mergeCell ref="AE260:AE261"/>
    <mergeCell ref="AF260:AF261"/>
    <mergeCell ref="AG260:AG261"/>
    <mergeCell ref="AZ239:AZ240"/>
    <mergeCell ref="AZ241:AZ242"/>
    <mergeCell ref="AO263:AP266"/>
    <mergeCell ref="AS263:AT266"/>
    <mergeCell ref="AH264:AH265"/>
    <mergeCell ref="AZ19:AZ20"/>
    <mergeCell ref="AZ21:AZ22"/>
    <mergeCell ref="AL264:AL265"/>
    <mergeCell ref="AM264:AM265"/>
    <mergeCell ref="AN264:AN265"/>
    <mergeCell ref="AB264:AB265"/>
    <mergeCell ref="AK264:AK265"/>
    <mergeCell ref="AU263:AU266"/>
    <mergeCell ref="AE264:AE265"/>
    <mergeCell ref="AF264:AF265"/>
    <mergeCell ref="Q264:Q265"/>
    <mergeCell ref="R264:R265"/>
    <mergeCell ref="S264:S265"/>
    <mergeCell ref="T264:T265"/>
    <mergeCell ref="U264:U265"/>
    <mergeCell ref="Z264:Z265"/>
    <mergeCell ref="AA264:AA265"/>
    <mergeCell ref="V264:V265"/>
    <mergeCell ref="W264:W265"/>
    <mergeCell ref="X264:X265"/>
    <mergeCell ref="Y264:Y265"/>
    <mergeCell ref="AV263:AW266"/>
    <mergeCell ref="AC264:AC265"/>
    <mergeCell ref="AD264:AD265"/>
    <mergeCell ref="AJ264:AJ265"/>
    <mergeCell ref="AL266:AN266"/>
    <mergeCell ref="AY263:AY266"/>
  </mergeCells>
  <phoneticPr fontId="3"/>
  <conditionalFormatting sqref="E7:AP46 E51:AP90 E95:AP135 E139:AP179">
    <cfRule type="cellIs" dxfId="16" priority="3" stopIfTrue="1" operator="between">
      <formula>-100</formula>
      <formula>100</formula>
    </cfRule>
  </conditionalFormatting>
  <conditionalFormatting sqref="E183:AP223">
    <cfRule type="cellIs" dxfId="15" priority="2" stopIfTrue="1" operator="between">
      <formula>-100</formula>
      <formula>100</formula>
    </cfRule>
  </conditionalFormatting>
  <conditionalFormatting sqref="E227:AP267">
    <cfRule type="cellIs" dxfId="14" priority="1" stopIfTrue="1" operator="between">
      <formula>-100</formula>
      <formula>100</formula>
    </cfRule>
  </conditionalFormatting>
  <printOptions horizontalCentered="1"/>
  <pageMargins left="0.59055118110236227" right="0.19685039370078741" top="0.59055118110236227" bottom="0.59055118110236227" header="0.51181102362204722" footer="0.51181102362204722"/>
  <pageSetup paperSize="9" scale="98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31B0-BB85-4488-944F-118AF4E8AAF1}">
  <dimension ref="A1:W61"/>
  <sheetViews>
    <sheetView topLeftCell="A41" workbookViewId="0">
      <selection activeCell="AA46" sqref="AA46"/>
    </sheetView>
  </sheetViews>
  <sheetFormatPr defaultRowHeight="13.5"/>
  <cols>
    <col min="1" max="1" width="3.625" customWidth="1"/>
    <col min="2" max="2" width="3.25" customWidth="1"/>
    <col min="3" max="3" width="13.5" customWidth="1"/>
    <col min="4" max="4" width="13.625" customWidth="1"/>
    <col min="5" max="22" width="2.75" customWidth="1"/>
    <col min="23" max="23" width="6.75" customWidth="1"/>
    <col min="24" max="24" width="7.625" customWidth="1"/>
  </cols>
  <sheetData>
    <row r="1" spans="1:23" ht="24.75" customHeight="1">
      <c r="B1" s="153" t="s">
        <v>372</v>
      </c>
    </row>
    <row r="2" spans="1:23" s="220" customFormat="1" ht="11.25" customHeight="1">
      <c r="B2" s="222"/>
    </row>
    <row r="3" spans="1:23" ht="17.25" customHeight="1">
      <c r="B3" s="557" t="s">
        <v>379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9"/>
    </row>
    <row r="4" spans="1:23" ht="14.25">
      <c r="B4" s="182" t="s">
        <v>18</v>
      </c>
      <c r="C4" s="183" t="s">
        <v>13</v>
      </c>
      <c r="D4" s="163" t="s">
        <v>10</v>
      </c>
      <c r="E4" s="331">
        <v>1</v>
      </c>
      <c r="F4" s="332"/>
      <c r="G4" s="333"/>
      <c r="H4" s="331">
        <v>2</v>
      </c>
      <c r="I4" s="332"/>
      <c r="J4" s="333"/>
      <c r="K4" s="331">
        <v>3</v>
      </c>
      <c r="L4" s="332"/>
      <c r="M4" s="333"/>
      <c r="N4" s="331" t="s">
        <v>11</v>
      </c>
      <c r="O4" s="332"/>
      <c r="P4" s="333"/>
      <c r="Q4" s="331" t="s">
        <v>120</v>
      </c>
      <c r="R4" s="332"/>
      <c r="S4" s="333"/>
      <c r="T4" s="331" t="s">
        <v>12</v>
      </c>
      <c r="U4" s="332"/>
      <c r="V4" s="333"/>
      <c r="W4" s="223"/>
    </row>
    <row r="5" spans="1:23" ht="12" customHeight="1">
      <c r="A5" s="326"/>
      <c r="B5" s="335" t="s">
        <v>373</v>
      </c>
      <c r="C5" s="563" t="s">
        <v>269</v>
      </c>
      <c r="D5" s="561" t="s">
        <v>239</v>
      </c>
      <c r="E5" s="164">
        <f>IF(E6&gt;G6,1,0)</f>
        <v>0</v>
      </c>
      <c r="F5" s="165"/>
      <c r="G5" s="166">
        <f>IF(G6&gt;E6,1,0)</f>
        <v>0</v>
      </c>
      <c r="H5" s="164">
        <f>IF(H6&gt;J6,1,0)</f>
        <v>0</v>
      </c>
      <c r="I5" s="165"/>
      <c r="J5" s="166">
        <f>IF(J6&gt;H6,1,0)</f>
        <v>0</v>
      </c>
      <c r="K5" s="164">
        <f>IF(K6&gt;M6,1,0)</f>
        <v>0</v>
      </c>
      <c r="L5" s="165"/>
      <c r="M5" s="166">
        <f>IF(M6&gt;K6,1,0)</f>
        <v>0</v>
      </c>
      <c r="N5" s="164">
        <f>IF(N6&gt;P6,1,0)</f>
        <v>0</v>
      </c>
      <c r="O5" s="165"/>
      <c r="P5" s="166">
        <f>IF(P6&gt;N6,1,0)</f>
        <v>0</v>
      </c>
      <c r="Q5" s="165" t="s">
        <v>121</v>
      </c>
      <c r="R5" s="165"/>
      <c r="S5" s="166"/>
      <c r="T5" s="189"/>
      <c r="U5" s="165"/>
      <c r="V5" s="166"/>
      <c r="W5" s="224"/>
    </row>
    <row r="6" spans="1:23" ht="12" customHeight="1">
      <c r="A6" s="326"/>
      <c r="B6" s="336"/>
      <c r="C6" s="564"/>
      <c r="D6" s="562"/>
      <c r="E6" s="327"/>
      <c r="F6" s="328"/>
      <c r="G6" s="329"/>
      <c r="H6" s="327"/>
      <c r="I6" s="328" t="s">
        <v>3</v>
      </c>
      <c r="J6" s="329"/>
      <c r="K6" s="327"/>
      <c r="L6" s="328" t="s">
        <v>3</v>
      </c>
      <c r="M6" s="329"/>
      <c r="N6" s="327"/>
      <c r="O6" s="328" t="s">
        <v>3</v>
      </c>
      <c r="P6" s="329"/>
      <c r="Q6" s="327"/>
      <c r="R6" s="328" t="s">
        <v>3</v>
      </c>
      <c r="S6" s="330"/>
      <c r="T6" s="189"/>
      <c r="U6" s="560" t="s">
        <v>3</v>
      </c>
      <c r="V6" s="216"/>
      <c r="W6" s="224"/>
    </row>
    <row r="7" spans="1:23" ht="12" customHeight="1">
      <c r="A7" s="326"/>
      <c r="B7" s="336"/>
      <c r="C7" s="338" t="s">
        <v>321</v>
      </c>
      <c r="D7" s="561" t="s">
        <v>239</v>
      </c>
      <c r="E7" s="327"/>
      <c r="F7" s="328"/>
      <c r="G7" s="329"/>
      <c r="H7" s="327"/>
      <c r="I7" s="328"/>
      <c r="J7" s="329"/>
      <c r="K7" s="327"/>
      <c r="L7" s="328"/>
      <c r="M7" s="329"/>
      <c r="N7" s="327"/>
      <c r="O7" s="328"/>
      <c r="P7" s="329"/>
      <c r="Q7" s="327"/>
      <c r="R7" s="328"/>
      <c r="S7" s="330"/>
      <c r="T7" s="189"/>
      <c r="U7" s="560"/>
      <c r="V7" s="216"/>
      <c r="W7" s="224"/>
    </row>
    <row r="8" spans="1:23" ht="12" customHeight="1">
      <c r="A8" s="326"/>
      <c r="B8" s="337"/>
      <c r="C8" s="339"/>
      <c r="D8" s="562"/>
      <c r="E8" s="170"/>
      <c r="F8" s="171"/>
      <c r="G8" s="172"/>
      <c r="H8" s="170"/>
      <c r="I8" s="171"/>
      <c r="J8" s="172"/>
      <c r="K8" s="170"/>
      <c r="L8" s="171"/>
      <c r="M8" s="172"/>
      <c r="N8" s="170"/>
      <c r="O8" s="171"/>
      <c r="P8" s="172"/>
      <c r="Q8" s="175"/>
      <c r="R8" s="175"/>
      <c r="S8" s="174"/>
      <c r="T8" s="173"/>
      <c r="U8" s="175"/>
      <c r="V8" s="174"/>
      <c r="W8" s="224"/>
    </row>
    <row r="9" spans="1:23" ht="12" customHeight="1">
      <c r="B9" s="335" t="s">
        <v>374</v>
      </c>
      <c r="C9" s="342" t="s">
        <v>270</v>
      </c>
      <c r="D9" s="556" t="s">
        <v>235</v>
      </c>
      <c r="E9" s="164">
        <f>IF(E10&gt;G10,1,0)</f>
        <v>0</v>
      </c>
      <c r="F9" s="165"/>
      <c r="G9" s="166">
        <f>IF(G10&gt;E10,1,0)</f>
        <v>0</v>
      </c>
      <c r="H9" s="164">
        <f>IF(H10&gt;J10,1,0)</f>
        <v>0</v>
      </c>
      <c r="I9" s="165"/>
      <c r="J9" s="166">
        <f>IF(J10&gt;H10,1,0)</f>
        <v>0</v>
      </c>
      <c r="K9" s="164">
        <f>IF(K10&gt;M10,1,0)</f>
        <v>0</v>
      </c>
      <c r="L9" s="165"/>
      <c r="M9" s="166">
        <f>IF(M10&gt;K10,1,0)</f>
        <v>0</v>
      </c>
      <c r="N9" s="164">
        <f>IF(N10&gt;P10,1,0)</f>
        <v>0</v>
      </c>
      <c r="O9" s="165"/>
      <c r="P9" s="166">
        <f>IF(P10&gt;N10,1,0)</f>
        <v>0</v>
      </c>
      <c r="Q9" s="165"/>
      <c r="R9" s="165"/>
      <c r="S9" s="166"/>
      <c r="T9" s="189"/>
      <c r="U9" s="165"/>
      <c r="V9" s="166"/>
      <c r="W9" s="224"/>
    </row>
    <row r="10" spans="1:23" ht="12" customHeight="1">
      <c r="B10" s="336"/>
      <c r="C10" s="342"/>
      <c r="D10" s="556"/>
      <c r="E10" s="327">
        <f>J6</f>
        <v>0</v>
      </c>
      <c r="F10" s="328" t="s">
        <v>3</v>
      </c>
      <c r="G10" s="329">
        <f>H6</f>
        <v>0</v>
      </c>
      <c r="H10" s="327"/>
      <c r="I10" s="328"/>
      <c r="J10" s="329"/>
      <c r="K10" s="327"/>
      <c r="L10" s="328" t="s">
        <v>3</v>
      </c>
      <c r="M10" s="329"/>
      <c r="N10" s="327"/>
      <c r="O10" s="328" t="s">
        <v>3</v>
      </c>
      <c r="P10" s="329"/>
      <c r="Q10" s="328"/>
      <c r="R10" s="328" t="s">
        <v>3</v>
      </c>
      <c r="S10" s="330"/>
      <c r="T10" s="189"/>
      <c r="U10" s="560" t="s">
        <v>3</v>
      </c>
      <c r="V10" s="216"/>
      <c r="W10" s="224"/>
    </row>
    <row r="11" spans="1:23" ht="12" customHeight="1">
      <c r="B11" s="336"/>
      <c r="C11" s="342" t="s">
        <v>272</v>
      </c>
      <c r="D11" s="556" t="s">
        <v>235</v>
      </c>
      <c r="E11" s="327"/>
      <c r="F11" s="328"/>
      <c r="G11" s="329"/>
      <c r="H11" s="327"/>
      <c r="I11" s="328"/>
      <c r="J11" s="329"/>
      <c r="K11" s="327"/>
      <c r="L11" s="328"/>
      <c r="M11" s="329"/>
      <c r="N11" s="327"/>
      <c r="O11" s="328"/>
      <c r="P11" s="329"/>
      <c r="Q11" s="328"/>
      <c r="R11" s="328"/>
      <c r="S11" s="330"/>
      <c r="T11" s="189"/>
      <c r="U11" s="560"/>
      <c r="V11" s="216"/>
      <c r="W11" s="224"/>
    </row>
    <row r="12" spans="1:23" ht="12" customHeight="1">
      <c r="B12" s="337"/>
      <c r="C12" s="342"/>
      <c r="D12" s="556"/>
      <c r="E12" s="170"/>
      <c r="F12" s="171"/>
      <c r="G12" s="172"/>
      <c r="H12" s="170"/>
      <c r="I12" s="171"/>
      <c r="J12" s="172"/>
      <c r="K12" s="170"/>
      <c r="L12" s="171"/>
      <c r="M12" s="172"/>
      <c r="N12" s="170"/>
      <c r="O12" s="171"/>
      <c r="P12" s="172"/>
      <c r="Q12" s="175"/>
      <c r="R12" s="175"/>
      <c r="S12" s="174"/>
      <c r="T12" s="173"/>
      <c r="U12" s="175"/>
      <c r="V12" s="174"/>
      <c r="W12" s="224"/>
    </row>
    <row r="13" spans="1:23" ht="12" customHeight="1">
      <c r="B13" s="335" t="s">
        <v>375</v>
      </c>
      <c r="C13" s="342" t="s">
        <v>271</v>
      </c>
      <c r="D13" s="346" t="s">
        <v>274</v>
      </c>
      <c r="E13" s="164">
        <f>IF(E14&gt;G14,1,0)</f>
        <v>0</v>
      </c>
      <c r="F13" s="165"/>
      <c r="G13" s="166">
        <f>IF(G14&gt;E14,1,0)</f>
        <v>0</v>
      </c>
      <c r="H13" s="164">
        <f>IF(H14&gt;J14,1,0)</f>
        <v>0</v>
      </c>
      <c r="I13" s="165"/>
      <c r="J13" s="166">
        <f>IF(J14&gt;H14,1,0)</f>
        <v>0</v>
      </c>
      <c r="K13" s="164">
        <f>IF(K14&gt;M14,1,0)</f>
        <v>0</v>
      </c>
      <c r="L13" s="165"/>
      <c r="M13" s="166">
        <f>IF(M14&gt;K14,1,0)</f>
        <v>0</v>
      </c>
      <c r="N13" s="164">
        <f>IF(N14&gt;P14,1,0)</f>
        <v>0</v>
      </c>
      <c r="O13" s="165"/>
      <c r="P13" s="166">
        <f>IF(P14&gt;N14,1,0)</f>
        <v>0</v>
      </c>
      <c r="Q13" s="165"/>
      <c r="R13" s="165"/>
      <c r="S13" s="166"/>
      <c r="T13" s="189"/>
      <c r="U13" s="165"/>
      <c r="V13" s="166"/>
      <c r="W13" s="224"/>
    </row>
    <row r="14" spans="1:23" ht="12" customHeight="1">
      <c r="B14" s="336"/>
      <c r="C14" s="342"/>
      <c r="D14" s="346"/>
      <c r="E14" s="327">
        <f>M6</f>
        <v>0</v>
      </c>
      <c r="F14" s="328" t="s">
        <v>3</v>
      </c>
      <c r="G14" s="329">
        <f>K6</f>
        <v>0</v>
      </c>
      <c r="H14" s="327">
        <f>M10</f>
        <v>0</v>
      </c>
      <c r="I14" s="328" t="s">
        <v>3</v>
      </c>
      <c r="J14" s="329">
        <f>K10</f>
        <v>0</v>
      </c>
      <c r="K14" s="327"/>
      <c r="L14" s="328"/>
      <c r="M14" s="329"/>
      <c r="N14" s="327"/>
      <c r="O14" s="328" t="s">
        <v>3</v>
      </c>
      <c r="P14" s="329"/>
      <c r="Q14" s="328"/>
      <c r="R14" s="328" t="s">
        <v>3</v>
      </c>
      <c r="S14" s="330"/>
      <c r="T14" s="189"/>
      <c r="U14" s="560" t="s">
        <v>3</v>
      </c>
      <c r="V14" s="216"/>
      <c r="W14" s="224"/>
    </row>
    <row r="15" spans="1:23" ht="12" customHeight="1">
      <c r="B15" s="336"/>
      <c r="C15" s="342" t="s">
        <v>273</v>
      </c>
      <c r="D15" s="346" t="s">
        <v>274</v>
      </c>
      <c r="E15" s="327"/>
      <c r="F15" s="328"/>
      <c r="G15" s="329"/>
      <c r="H15" s="327"/>
      <c r="I15" s="328"/>
      <c r="J15" s="329"/>
      <c r="K15" s="327"/>
      <c r="L15" s="328"/>
      <c r="M15" s="329"/>
      <c r="N15" s="327"/>
      <c r="O15" s="328"/>
      <c r="P15" s="329"/>
      <c r="Q15" s="328"/>
      <c r="R15" s="328"/>
      <c r="S15" s="330"/>
      <c r="T15" s="189"/>
      <c r="U15" s="560"/>
      <c r="V15" s="216"/>
      <c r="W15" s="224"/>
    </row>
    <row r="16" spans="1:23" ht="12" customHeight="1">
      <c r="B16" s="337"/>
      <c r="C16" s="342"/>
      <c r="D16" s="346"/>
      <c r="E16" s="170"/>
      <c r="F16" s="171"/>
      <c r="G16" s="172"/>
      <c r="H16" s="170"/>
      <c r="I16" s="171"/>
      <c r="J16" s="172"/>
      <c r="K16" s="170"/>
      <c r="L16" s="171"/>
      <c r="M16" s="172"/>
      <c r="N16" s="170"/>
      <c r="O16" s="171"/>
      <c r="P16" s="172"/>
      <c r="Q16" s="175"/>
      <c r="R16" s="175"/>
      <c r="S16" s="174"/>
      <c r="T16" s="173"/>
      <c r="U16" s="175"/>
      <c r="V16" s="174"/>
      <c r="W16" s="224"/>
    </row>
    <row r="17" spans="2:23" ht="23.25" customHeight="1">
      <c r="C17" s="157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W17" s="225"/>
    </row>
    <row r="18" spans="2:23" ht="14.25">
      <c r="B18" s="557" t="s">
        <v>380</v>
      </c>
      <c r="C18" s="558"/>
      <c r="D18" s="558"/>
      <c r="E18" s="558"/>
      <c r="F18" s="558"/>
      <c r="G18" s="558"/>
      <c r="H18" s="558"/>
      <c r="I18" s="558"/>
      <c r="J18" s="558"/>
      <c r="K18" s="558"/>
      <c r="L18" s="558"/>
      <c r="M18" s="558"/>
      <c r="N18" s="19"/>
      <c r="O18" s="19"/>
      <c r="P18" s="19"/>
      <c r="Q18" s="19"/>
      <c r="R18" s="19"/>
      <c r="S18" s="19"/>
      <c r="T18" s="19"/>
    </row>
    <row r="19" spans="2:23" ht="14.25">
      <c r="B19" s="182" t="s">
        <v>18</v>
      </c>
      <c r="C19" s="183" t="s">
        <v>13</v>
      </c>
      <c r="D19" s="163" t="s">
        <v>10</v>
      </c>
      <c r="E19" s="331">
        <v>1</v>
      </c>
      <c r="F19" s="332"/>
      <c r="G19" s="333"/>
      <c r="H19" s="331">
        <v>2</v>
      </c>
      <c r="I19" s="332"/>
      <c r="J19" s="333"/>
      <c r="K19" s="331">
        <v>3</v>
      </c>
      <c r="L19" s="332"/>
      <c r="M19" s="333"/>
      <c r="N19" s="331" t="s">
        <v>152</v>
      </c>
      <c r="O19" s="332"/>
      <c r="P19" s="333"/>
      <c r="Q19" s="332" t="s">
        <v>120</v>
      </c>
      <c r="R19" s="332"/>
      <c r="S19" s="333"/>
      <c r="T19" s="331" t="s">
        <v>12</v>
      </c>
      <c r="U19" s="332"/>
      <c r="V19" s="333"/>
      <c r="W19" s="159"/>
    </row>
    <row r="20" spans="2:23" ht="12" customHeight="1">
      <c r="B20" s="335" t="s">
        <v>373</v>
      </c>
      <c r="C20" s="342" t="s">
        <v>275</v>
      </c>
      <c r="D20" s="334" t="s">
        <v>274</v>
      </c>
      <c r="E20" s="164">
        <f>IF(E21&gt;G21,1,0)</f>
        <v>0</v>
      </c>
      <c r="F20" s="165"/>
      <c r="G20" s="166">
        <f>IF(G21&gt;E21,1,0)</f>
        <v>0</v>
      </c>
      <c r="H20" s="164">
        <f>IF(H21&gt;J21,1,0)</f>
        <v>0</v>
      </c>
      <c r="I20" s="165"/>
      <c r="J20" s="166">
        <f>IF(J21&gt;H21,1,0)</f>
        <v>0</v>
      </c>
      <c r="K20" s="164">
        <f>IF(K21&gt;M21,1,0)</f>
        <v>0</v>
      </c>
      <c r="L20" s="165"/>
      <c r="M20" s="166">
        <f>IF(M21&gt;K21,1,0)</f>
        <v>0</v>
      </c>
      <c r="N20" s="164">
        <f>IF(N21&gt;P21,1,0)</f>
        <v>0</v>
      </c>
      <c r="O20" s="165"/>
      <c r="P20" s="166">
        <f>IF(P21&gt;N21,1,0)</f>
        <v>0</v>
      </c>
      <c r="Q20" s="165"/>
      <c r="R20" s="165"/>
      <c r="S20" s="166"/>
      <c r="T20" s="189"/>
      <c r="U20" s="165"/>
      <c r="V20" s="166"/>
      <c r="W20" s="181"/>
    </row>
    <row r="21" spans="2:23" ht="12" customHeight="1">
      <c r="B21" s="336"/>
      <c r="C21" s="342"/>
      <c r="D21" s="334"/>
      <c r="E21" s="327"/>
      <c r="F21" s="328"/>
      <c r="G21" s="329"/>
      <c r="H21" s="327"/>
      <c r="I21" s="328" t="s">
        <v>3</v>
      </c>
      <c r="J21" s="329"/>
      <c r="K21" s="327"/>
      <c r="L21" s="328" t="s">
        <v>3</v>
      </c>
      <c r="M21" s="329"/>
      <c r="N21" s="327"/>
      <c r="O21" s="328" t="s">
        <v>3</v>
      </c>
      <c r="P21" s="329"/>
      <c r="Q21" s="328"/>
      <c r="R21" s="328" t="s">
        <v>3</v>
      </c>
      <c r="S21" s="330"/>
      <c r="T21" s="189"/>
      <c r="U21" s="328"/>
      <c r="V21" s="169"/>
      <c r="W21" s="181"/>
    </row>
    <row r="22" spans="2:23" ht="12" customHeight="1">
      <c r="B22" s="336"/>
      <c r="C22" s="342" t="s">
        <v>276</v>
      </c>
      <c r="D22" s="334" t="s">
        <v>274</v>
      </c>
      <c r="E22" s="327"/>
      <c r="F22" s="328"/>
      <c r="G22" s="329"/>
      <c r="H22" s="327"/>
      <c r="I22" s="328"/>
      <c r="J22" s="329"/>
      <c r="K22" s="327"/>
      <c r="L22" s="328"/>
      <c r="M22" s="329"/>
      <c r="N22" s="327"/>
      <c r="O22" s="328"/>
      <c r="P22" s="329"/>
      <c r="Q22" s="328"/>
      <c r="R22" s="328"/>
      <c r="S22" s="330"/>
      <c r="T22" s="189"/>
      <c r="U22" s="328"/>
      <c r="V22" s="169"/>
      <c r="W22" s="181"/>
    </row>
    <row r="23" spans="2:23" ht="12" customHeight="1">
      <c r="B23" s="337"/>
      <c r="C23" s="342"/>
      <c r="D23" s="334"/>
      <c r="E23" s="170"/>
      <c r="F23" s="171"/>
      <c r="G23" s="172"/>
      <c r="H23" s="170"/>
      <c r="I23" s="171"/>
      <c r="J23" s="172"/>
      <c r="K23" s="170"/>
      <c r="L23" s="171"/>
      <c r="M23" s="172"/>
      <c r="N23" s="170"/>
      <c r="O23" s="171"/>
      <c r="P23" s="172"/>
      <c r="Q23" s="175"/>
      <c r="R23" s="175"/>
      <c r="S23" s="174"/>
      <c r="T23" s="173"/>
      <c r="U23" s="175"/>
      <c r="V23" s="174"/>
      <c r="W23" s="181"/>
    </row>
    <row r="24" spans="2:23" ht="12" customHeight="1">
      <c r="B24" s="335" t="s">
        <v>374</v>
      </c>
      <c r="C24" s="342" t="s">
        <v>277</v>
      </c>
      <c r="D24" s="334" t="s">
        <v>279</v>
      </c>
      <c r="E24" s="164">
        <f>IF(E25&gt;G25,1,0)</f>
        <v>0</v>
      </c>
      <c r="F24" s="165"/>
      <c r="G24" s="166">
        <f>IF(G25&gt;E25,1,0)</f>
        <v>0</v>
      </c>
      <c r="H24" s="164">
        <f>IF(H25&gt;J25,1,0)</f>
        <v>0</v>
      </c>
      <c r="I24" s="165"/>
      <c r="J24" s="166">
        <f>IF(J25&gt;H25,1,0)</f>
        <v>0</v>
      </c>
      <c r="K24" s="164">
        <f>IF(K25&gt;M25,1,0)</f>
        <v>0</v>
      </c>
      <c r="L24" s="165"/>
      <c r="M24" s="166">
        <f>IF(M25&gt;K25,1,0)</f>
        <v>0</v>
      </c>
      <c r="N24" s="164">
        <f>IF(N25&gt;P25,1,0)</f>
        <v>0</v>
      </c>
      <c r="O24" s="165"/>
      <c r="P24" s="166">
        <f>IF(P25&gt;N25,1,0)</f>
        <v>0</v>
      </c>
      <c r="Q24" s="165"/>
      <c r="R24" s="165"/>
      <c r="S24" s="166"/>
      <c r="T24" s="189"/>
      <c r="U24" s="165"/>
      <c r="V24" s="166"/>
      <c r="W24" s="181"/>
    </row>
    <row r="25" spans="2:23" ht="12" customHeight="1">
      <c r="B25" s="336"/>
      <c r="C25" s="342"/>
      <c r="D25" s="334"/>
      <c r="E25" s="327">
        <f>J21</f>
        <v>0</v>
      </c>
      <c r="F25" s="328" t="s">
        <v>3</v>
      </c>
      <c r="G25" s="329">
        <f>H21</f>
        <v>0</v>
      </c>
      <c r="H25" s="327"/>
      <c r="I25" s="328"/>
      <c r="J25" s="329"/>
      <c r="K25" s="327"/>
      <c r="L25" s="328" t="s">
        <v>3</v>
      </c>
      <c r="M25" s="329"/>
      <c r="N25" s="327"/>
      <c r="O25" s="328" t="s">
        <v>3</v>
      </c>
      <c r="P25" s="329"/>
      <c r="Q25" s="328"/>
      <c r="R25" s="328" t="s">
        <v>3</v>
      </c>
      <c r="S25" s="330"/>
      <c r="T25" s="189"/>
      <c r="U25" s="328"/>
      <c r="V25" s="169"/>
      <c r="W25" s="181"/>
    </row>
    <row r="26" spans="2:23" ht="12" customHeight="1">
      <c r="B26" s="336"/>
      <c r="C26" s="342" t="s">
        <v>278</v>
      </c>
      <c r="D26" s="334" t="s">
        <v>279</v>
      </c>
      <c r="E26" s="327"/>
      <c r="F26" s="328"/>
      <c r="G26" s="329"/>
      <c r="H26" s="327"/>
      <c r="I26" s="328"/>
      <c r="J26" s="329"/>
      <c r="K26" s="327"/>
      <c r="L26" s="328"/>
      <c r="M26" s="329"/>
      <c r="N26" s="327"/>
      <c r="O26" s="328"/>
      <c r="P26" s="329"/>
      <c r="Q26" s="328"/>
      <c r="R26" s="328"/>
      <c r="S26" s="330"/>
      <c r="T26" s="189"/>
      <c r="U26" s="328"/>
      <c r="V26" s="169"/>
      <c r="W26" s="181"/>
    </row>
    <row r="27" spans="2:23" ht="12" customHeight="1">
      <c r="B27" s="337"/>
      <c r="C27" s="342"/>
      <c r="D27" s="334"/>
      <c r="E27" s="170"/>
      <c r="F27" s="171"/>
      <c r="G27" s="172"/>
      <c r="H27" s="170"/>
      <c r="I27" s="171"/>
      <c r="J27" s="172"/>
      <c r="K27" s="170"/>
      <c r="L27" s="171"/>
      <c r="M27" s="172"/>
      <c r="N27" s="170"/>
      <c r="O27" s="171"/>
      <c r="P27" s="172"/>
      <c r="Q27" s="175"/>
      <c r="R27" s="175"/>
      <c r="S27" s="174"/>
      <c r="T27" s="173"/>
      <c r="U27" s="175"/>
      <c r="V27" s="174"/>
      <c r="W27" s="181"/>
    </row>
    <row r="28" spans="2:23" ht="12" customHeight="1">
      <c r="B28" s="335" t="s">
        <v>375</v>
      </c>
      <c r="C28" s="342" t="s">
        <v>280</v>
      </c>
      <c r="D28" s="556" t="s">
        <v>253</v>
      </c>
      <c r="E28" s="164">
        <f>IF(E29&gt;G29,1,0)</f>
        <v>0</v>
      </c>
      <c r="F28" s="165"/>
      <c r="G28" s="166">
        <f>IF(G29&gt;E29,1,0)</f>
        <v>0</v>
      </c>
      <c r="H28" s="164">
        <f>IF(H29&gt;J29,1,0)</f>
        <v>0</v>
      </c>
      <c r="I28" s="165"/>
      <c r="J28" s="166">
        <f>IF(J29&gt;H29,1,0)</f>
        <v>0</v>
      </c>
      <c r="K28" s="164">
        <f>IF(K29&gt;M29,1,0)</f>
        <v>0</v>
      </c>
      <c r="L28" s="165"/>
      <c r="M28" s="166">
        <f>IF(M29&gt;K29,1,0)</f>
        <v>0</v>
      </c>
      <c r="N28" s="164">
        <f>IF(N29&gt;P29,1,0)</f>
        <v>0</v>
      </c>
      <c r="O28" s="165"/>
      <c r="P28" s="166">
        <f>IF(P29&gt;N29,1,0)</f>
        <v>0</v>
      </c>
      <c r="Q28" s="165"/>
      <c r="R28" s="165"/>
      <c r="S28" s="166"/>
      <c r="T28" s="189"/>
      <c r="U28" s="165"/>
      <c r="V28" s="166"/>
      <c r="W28" s="181"/>
    </row>
    <row r="29" spans="2:23" ht="12" customHeight="1">
      <c r="B29" s="336"/>
      <c r="C29" s="342"/>
      <c r="D29" s="556"/>
      <c r="E29" s="327">
        <f>M21</f>
        <v>0</v>
      </c>
      <c r="F29" s="328" t="s">
        <v>3</v>
      </c>
      <c r="G29" s="329">
        <f>K21</f>
        <v>0</v>
      </c>
      <c r="H29" s="327">
        <f>M25</f>
        <v>0</v>
      </c>
      <c r="I29" s="328" t="s">
        <v>3</v>
      </c>
      <c r="J29" s="329">
        <f>K25</f>
        <v>0</v>
      </c>
      <c r="K29" s="327"/>
      <c r="L29" s="328"/>
      <c r="M29" s="329"/>
      <c r="N29" s="327"/>
      <c r="O29" s="328" t="s">
        <v>3</v>
      </c>
      <c r="P29" s="329"/>
      <c r="Q29" s="328"/>
      <c r="R29" s="328" t="s">
        <v>3</v>
      </c>
      <c r="S29" s="330"/>
      <c r="T29" s="189"/>
      <c r="U29" s="328"/>
      <c r="V29" s="169"/>
      <c r="W29" s="181"/>
    </row>
    <row r="30" spans="2:23" ht="12" customHeight="1">
      <c r="B30" s="336"/>
      <c r="C30" s="342" t="s">
        <v>281</v>
      </c>
      <c r="D30" s="556" t="s">
        <v>253</v>
      </c>
      <c r="E30" s="327"/>
      <c r="F30" s="328"/>
      <c r="G30" s="329"/>
      <c r="H30" s="327"/>
      <c r="I30" s="328"/>
      <c r="J30" s="329"/>
      <c r="K30" s="327"/>
      <c r="L30" s="328"/>
      <c r="M30" s="329"/>
      <c r="N30" s="327"/>
      <c r="O30" s="328"/>
      <c r="P30" s="329"/>
      <c r="Q30" s="328"/>
      <c r="R30" s="328"/>
      <c r="S30" s="330"/>
      <c r="T30" s="189"/>
      <c r="U30" s="328"/>
      <c r="V30" s="169"/>
      <c r="W30" s="181"/>
    </row>
    <row r="31" spans="2:23" ht="12" customHeight="1">
      <c r="B31" s="337"/>
      <c r="C31" s="342"/>
      <c r="D31" s="556"/>
      <c r="E31" s="170"/>
      <c r="F31" s="171"/>
      <c r="G31" s="172"/>
      <c r="H31" s="170"/>
      <c r="I31" s="171"/>
      <c r="J31" s="172"/>
      <c r="K31" s="170"/>
      <c r="L31" s="171"/>
      <c r="M31" s="172"/>
      <c r="N31" s="170"/>
      <c r="O31" s="171"/>
      <c r="P31" s="172"/>
      <c r="Q31" s="175"/>
      <c r="R31" s="175"/>
      <c r="S31" s="174"/>
      <c r="T31" s="173"/>
      <c r="U31" s="175"/>
      <c r="V31" s="174"/>
      <c r="W31" s="181"/>
    </row>
    <row r="32" spans="2:23" ht="24.75" customHeight="1">
      <c r="C32" s="157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</row>
    <row r="33" spans="1:23" ht="16.5" customHeight="1">
      <c r="B33" s="552" t="s">
        <v>381</v>
      </c>
      <c r="C33" s="553"/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4"/>
      <c r="Q33" s="554"/>
      <c r="R33" s="554"/>
      <c r="S33" s="554"/>
      <c r="T33" s="554"/>
      <c r="U33" s="554"/>
      <c r="V33" s="554"/>
      <c r="W33" s="554"/>
    </row>
    <row r="34" spans="1:23" ht="16.5" customHeight="1">
      <c r="B34" s="182" t="s">
        <v>18</v>
      </c>
      <c r="C34" s="183" t="s">
        <v>13</v>
      </c>
      <c r="D34" s="163" t="s">
        <v>10</v>
      </c>
      <c r="E34" s="331">
        <v>1</v>
      </c>
      <c r="F34" s="332"/>
      <c r="G34" s="333"/>
      <c r="H34" s="331">
        <v>2</v>
      </c>
      <c r="I34" s="332"/>
      <c r="J34" s="333"/>
      <c r="K34" s="331">
        <v>3</v>
      </c>
      <c r="L34" s="332"/>
      <c r="M34" s="333"/>
      <c r="N34" s="331" t="s">
        <v>11</v>
      </c>
      <c r="O34" s="332"/>
      <c r="P34" s="333"/>
      <c r="Q34" s="332" t="s">
        <v>120</v>
      </c>
      <c r="R34" s="332"/>
      <c r="S34" s="333"/>
      <c r="T34" s="331" t="s">
        <v>12</v>
      </c>
      <c r="U34" s="332"/>
      <c r="V34" s="333"/>
    </row>
    <row r="35" spans="1:23" ht="12" customHeight="1">
      <c r="B35" s="335" t="s">
        <v>373</v>
      </c>
      <c r="C35" s="342" t="s">
        <v>322</v>
      </c>
      <c r="D35" s="556" t="s">
        <v>285</v>
      </c>
      <c r="E35" s="164">
        <f>IF(E36&gt;G36,1,0)</f>
        <v>0</v>
      </c>
      <c r="F35" s="165"/>
      <c r="G35" s="166">
        <f>IF(G36&gt;E36,1,0)</f>
        <v>0</v>
      </c>
      <c r="H35" s="164">
        <f>IF(H36&gt;J36,1,0)</f>
        <v>0</v>
      </c>
      <c r="I35" s="165"/>
      <c r="J35" s="166">
        <f>IF(J36&gt;H36,1,0)</f>
        <v>0</v>
      </c>
      <c r="K35" s="164">
        <f>IF(K36&gt;M36,1,0)</f>
        <v>0</v>
      </c>
      <c r="L35" s="165"/>
      <c r="M35" s="166">
        <f>IF(M36&gt;K36,1,0)</f>
        <v>0</v>
      </c>
      <c r="N35" s="164">
        <f>IF(N36&gt;P36,1,0)</f>
        <v>0</v>
      </c>
      <c r="O35" s="165"/>
      <c r="P35" s="166">
        <f>IF(P36&gt;N36,1,0)</f>
        <v>0</v>
      </c>
      <c r="Q35" s="165"/>
      <c r="R35" s="165"/>
      <c r="S35" s="166"/>
      <c r="T35" s="189"/>
      <c r="U35" s="165"/>
      <c r="V35" s="166"/>
    </row>
    <row r="36" spans="1:23" ht="12" customHeight="1">
      <c r="B36" s="336"/>
      <c r="C36" s="342"/>
      <c r="D36" s="556"/>
      <c r="E36" s="327"/>
      <c r="F36" s="328"/>
      <c r="G36" s="329"/>
      <c r="H36" s="327"/>
      <c r="I36" s="328" t="s">
        <v>3</v>
      </c>
      <c r="J36" s="329"/>
      <c r="K36" s="327"/>
      <c r="L36" s="328" t="s">
        <v>3</v>
      </c>
      <c r="M36" s="329"/>
      <c r="N36" s="327"/>
      <c r="O36" s="328" t="s">
        <v>3</v>
      </c>
      <c r="P36" s="329"/>
      <c r="Q36" s="328"/>
      <c r="R36" s="328" t="s">
        <v>3</v>
      </c>
      <c r="S36" s="330"/>
      <c r="T36" s="189"/>
      <c r="U36" s="328"/>
      <c r="V36" s="169"/>
    </row>
    <row r="37" spans="1:23" ht="12" customHeight="1">
      <c r="B37" s="336"/>
      <c r="C37" s="342" t="s">
        <v>282</v>
      </c>
      <c r="D37" s="556" t="s">
        <v>285</v>
      </c>
      <c r="E37" s="327"/>
      <c r="F37" s="328"/>
      <c r="G37" s="329"/>
      <c r="H37" s="327"/>
      <c r="I37" s="328"/>
      <c r="J37" s="329"/>
      <c r="K37" s="327"/>
      <c r="L37" s="328"/>
      <c r="M37" s="329"/>
      <c r="N37" s="327"/>
      <c r="O37" s="328"/>
      <c r="P37" s="329"/>
      <c r="Q37" s="328"/>
      <c r="R37" s="328"/>
      <c r="S37" s="330"/>
      <c r="T37" s="189"/>
      <c r="U37" s="328"/>
      <c r="V37" s="169"/>
    </row>
    <row r="38" spans="1:23" ht="12" customHeight="1">
      <c r="B38" s="337"/>
      <c r="C38" s="342"/>
      <c r="D38" s="556"/>
      <c r="E38" s="170"/>
      <c r="F38" s="171"/>
      <c r="G38" s="172"/>
      <c r="H38" s="170"/>
      <c r="I38" s="171"/>
      <c r="J38" s="172"/>
      <c r="K38" s="170"/>
      <c r="L38" s="171"/>
      <c r="M38" s="172"/>
      <c r="N38" s="170"/>
      <c r="O38" s="171"/>
      <c r="P38" s="172"/>
      <c r="Q38" s="175"/>
      <c r="R38" s="175"/>
      <c r="S38" s="174"/>
      <c r="T38" s="173"/>
      <c r="U38" s="175"/>
      <c r="V38" s="174"/>
    </row>
    <row r="39" spans="1:23" ht="12" customHeight="1">
      <c r="B39" s="335" t="s">
        <v>374</v>
      </c>
      <c r="C39" s="342" t="s">
        <v>283</v>
      </c>
      <c r="D39" s="334" t="s">
        <v>239</v>
      </c>
      <c r="E39" s="164">
        <f>IF(E40&gt;G40,1,0)</f>
        <v>0</v>
      </c>
      <c r="F39" s="165"/>
      <c r="G39" s="166">
        <f>IF(G40&gt;E40,1,0)</f>
        <v>0</v>
      </c>
      <c r="H39" s="164">
        <f>IF(H40&gt;J40,1,0)</f>
        <v>0</v>
      </c>
      <c r="I39" s="165"/>
      <c r="J39" s="166">
        <f>IF(J40&gt;H40,1,0)</f>
        <v>0</v>
      </c>
      <c r="K39" s="164">
        <f>IF(K40&gt;M40,1,0)</f>
        <v>0</v>
      </c>
      <c r="L39" s="165"/>
      <c r="M39" s="166">
        <f>IF(M40&gt;K40,1,0)</f>
        <v>0</v>
      </c>
      <c r="N39" s="164">
        <f>IF(N40&gt;P40,1,0)</f>
        <v>0</v>
      </c>
      <c r="O39" s="165"/>
      <c r="P39" s="166">
        <f>IF(P40&gt;N40,1,0)</f>
        <v>0</v>
      </c>
      <c r="Q39" s="165"/>
      <c r="R39" s="165"/>
      <c r="S39" s="166"/>
      <c r="T39" s="189"/>
      <c r="U39" s="165"/>
      <c r="V39" s="166"/>
    </row>
    <row r="40" spans="1:23" ht="12" customHeight="1">
      <c r="B40" s="336"/>
      <c r="C40" s="342"/>
      <c r="D40" s="334"/>
      <c r="E40" s="327">
        <f>J36</f>
        <v>0</v>
      </c>
      <c r="F40" s="328" t="s">
        <v>3</v>
      </c>
      <c r="G40" s="329">
        <f>H36</f>
        <v>0</v>
      </c>
      <c r="H40" s="327"/>
      <c r="I40" s="328"/>
      <c r="J40" s="329"/>
      <c r="K40" s="327"/>
      <c r="L40" s="328" t="s">
        <v>3</v>
      </c>
      <c r="M40" s="329"/>
      <c r="N40" s="327"/>
      <c r="O40" s="328" t="s">
        <v>3</v>
      </c>
      <c r="P40" s="329"/>
      <c r="Q40" s="328"/>
      <c r="R40" s="328" t="s">
        <v>3</v>
      </c>
      <c r="S40" s="330"/>
      <c r="T40" s="189"/>
      <c r="U40" s="328"/>
      <c r="V40" s="169"/>
    </row>
    <row r="41" spans="1:23" ht="12" customHeight="1">
      <c r="B41" s="336"/>
      <c r="C41" s="342" t="s">
        <v>323</v>
      </c>
      <c r="D41" s="334" t="s">
        <v>239</v>
      </c>
      <c r="E41" s="327"/>
      <c r="F41" s="328"/>
      <c r="G41" s="329"/>
      <c r="H41" s="327"/>
      <c r="I41" s="328"/>
      <c r="J41" s="329"/>
      <c r="K41" s="327"/>
      <c r="L41" s="328"/>
      <c r="M41" s="329"/>
      <c r="N41" s="327"/>
      <c r="O41" s="328"/>
      <c r="P41" s="329"/>
      <c r="Q41" s="328"/>
      <c r="R41" s="328"/>
      <c r="S41" s="330"/>
      <c r="T41" s="189"/>
      <c r="U41" s="328"/>
      <c r="V41" s="169"/>
    </row>
    <row r="42" spans="1:23" ht="12" customHeight="1">
      <c r="B42" s="337"/>
      <c r="C42" s="342"/>
      <c r="D42" s="334"/>
      <c r="E42" s="170"/>
      <c r="F42" s="171"/>
      <c r="G42" s="172"/>
      <c r="H42" s="170"/>
      <c r="I42" s="171"/>
      <c r="J42" s="172"/>
      <c r="K42" s="170"/>
      <c r="L42" s="171"/>
      <c r="M42" s="172"/>
      <c r="N42" s="170"/>
      <c r="O42" s="171"/>
      <c r="P42" s="172"/>
      <c r="Q42" s="175"/>
      <c r="R42" s="175"/>
      <c r="S42" s="174"/>
      <c r="T42" s="173"/>
      <c r="U42" s="175"/>
      <c r="V42" s="174"/>
    </row>
    <row r="43" spans="1:23" ht="12" customHeight="1">
      <c r="B43" s="335" t="s">
        <v>375</v>
      </c>
      <c r="C43" s="342" t="s">
        <v>324</v>
      </c>
      <c r="D43" s="334" t="s">
        <v>235</v>
      </c>
      <c r="E43" s="164">
        <f>IF(E44&gt;G44,1,0)</f>
        <v>0</v>
      </c>
      <c r="F43" s="165"/>
      <c r="G43" s="166">
        <f>IF(G44&gt;E44,1,0)</f>
        <v>0</v>
      </c>
      <c r="H43" s="164">
        <f>IF(H44&gt;J44,1,0)</f>
        <v>0</v>
      </c>
      <c r="I43" s="165"/>
      <c r="J43" s="166">
        <f>IF(J44&gt;H44,1,0)</f>
        <v>0</v>
      </c>
      <c r="K43" s="164">
        <f>IF(K44&gt;M44,1,0)</f>
        <v>0</v>
      </c>
      <c r="L43" s="165"/>
      <c r="M43" s="166">
        <f>IF(M44&gt;K44,1,0)</f>
        <v>0</v>
      </c>
      <c r="N43" s="164">
        <f>IF(N44&gt;P44,1,0)</f>
        <v>0</v>
      </c>
      <c r="O43" s="165"/>
      <c r="P43" s="166">
        <f>IF(P44&gt;N44,1,0)</f>
        <v>0</v>
      </c>
      <c r="Q43" s="165"/>
      <c r="R43" s="165"/>
      <c r="S43" s="166"/>
      <c r="T43" s="189"/>
      <c r="U43" s="165"/>
      <c r="V43" s="166"/>
    </row>
    <row r="44" spans="1:23" ht="12" customHeight="1">
      <c r="B44" s="336"/>
      <c r="C44" s="342"/>
      <c r="D44" s="334"/>
      <c r="E44" s="327">
        <f>M36</f>
        <v>0</v>
      </c>
      <c r="F44" s="328" t="s">
        <v>3</v>
      </c>
      <c r="G44" s="329">
        <f>K36</f>
        <v>0</v>
      </c>
      <c r="H44" s="327">
        <f>M40</f>
        <v>0</v>
      </c>
      <c r="I44" s="328" t="s">
        <v>3</v>
      </c>
      <c r="J44" s="329">
        <f>K40</f>
        <v>0</v>
      </c>
      <c r="K44" s="327"/>
      <c r="L44" s="328"/>
      <c r="M44" s="329"/>
      <c r="N44" s="327"/>
      <c r="O44" s="328" t="s">
        <v>3</v>
      </c>
      <c r="P44" s="329"/>
      <c r="Q44" s="328"/>
      <c r="R44" s="328" t="s">
        <v>3</v>
      </c>
      <c r="S44" s="330"/>
      <c r="T44" s="189"/>
      <c r="U44" s="328"/>
      <c r="V44" s="169"/>
    </row>
    <row r="45" spans="1:23" ht="12" customHeight="1">
      <c r="B45" s="336"/>
      <c r="C45" s="555" t="s">
        <v>284</v>
      </c>
      <c r="D45" s="334" t="s">
        <v>235</v>
      </c>
      <c r="E45" s="327"/>
      <c r="F45" s="328"/>
      <c r="G45" s="329"/>
      <c r="H45" s="327"/>
      <c r="I45" s="328"/>
      <c r="J45" s="329"/>
      <c r="K45" s="327"/>
      <c r="L45" s="328"/>
      <c r="M45" s="329"/>
      <c r="N45" s="327"/>
      <c r="O45" s="328"/>
      <c r="P45" s="329"/>
      <c r="Q45" s="328"/>
      <c r="R45" s="328"/>
      <c r="S45" s="330"/>
      <c r="T45" s="189"/>
      <c r="U45" s="328"/>
      <c r="V45" s="169"/>
    </row>
    <row r="46" spans="1:23" ht="12" customHeight="1">
      <c r="B46" s="337"/>
      <c r="C46" s="555"/>
      <c r="D46" s="334"/>
      <c r="E46" s="170"/>
      <c r="F46" s="171"/>
      <c r="G46" s="172"/>
      <c r="H46" s="170"/>
      <c r="I46" s="171"/>
      <c r="J46" s="172"/>
      <c r="K46" s="170"/>
      <c r="L46" s="171"/>
      <c r="M46" s="172"/>
      <c r="N46" s="170"/>
      <c r="O46" s="171"/>
      <c r="P46" s="172"/>
      <c r="Q46" s="175"/>
      <c r="R46" s="175"/>
      <c r="S46" s="174"/>
      <c r="T46" s="173"/>
      <c r="U46" s="175"/>
      <c r="V46" s="174"/>
    </row>
    <row r="47" spans="1:23" ht="23.25" customHeight="1"/>
    <row r="48" spans="1:23" ht="14.25">
      <c r="A48" s="220"/>
      <c r="B48" s="552" t="s">
        <v>382</v>
      </c>
      <c r="C48" s="553"/>
      <c r="D48" s="553"/>
      <c r="E48" s="553"/>
      <c r="F48" s="553"/>
      <c r="G48" s="553"/>
      <c r="H48" s="553"/>
      <c r="I48" s="553"/>
      <c r="J48" s="553"/>
      <c r="K48" s="553"/>
      <c r="L48" s="553"/>
      <c r="M48" s="553"/>
      <c r="N48" s="553"/>
      <c r="O48" s="553"/>
      <c r="P48" s="554"/>
      <c r="Q48" s="554"/>
      <c r="R48" s="554"/>
      <c r="S48" s="554"/>
      <c r="T48" s="554"/>
      <c r="U48" s="554"/>
      <c r="V48" s="554"/>
      <c r="W48" s="554"/>
    </row>
    <row r="49" spans="1:22" ht="14.25">
      <c r="A49" s="220"/>
      <c r="B49" s="182" t="s">
        <v>18</v>
      </c>
      <c r="C49" s="183" t="s">
        <v>13</v>
      </c>
      <c r="D49" s="217" t="s">
        <v>10</v>
      </c>
      <c r="E49" s="331">
        <v>1</v>
      </c>
      <c r="F49" s="332"/>
      <c r="G49" s="333"/>
      <c r="H49" s="331">
        <v>2</v>
      </c>
      <c r="I49" s="332"/>
      <c r="J49" s="333"/>
      <c r="K49" s="331">
        <v>3</v>
      </c>
      <c r="L49" s="332"/>
      <c r="M49" s="333"/>
      <c r="N49" s="331" t="s">
        <v>11</v>
      </c>
      <c r="O49" s="332"/>
      <c r="P49" s="333"/>
      <c r="Q49" s="332" t="s">
        <v>120</v>
      </c>
      <c r="R49" s="332"/>
      <c r="S49" s="333"/>
      <c r="T49" s="331" t="s">
        <v>12</v>
      </c>
      <c r="U49" s="332"/>
      <c r="V49" s="333"/>
    </row>
    <row r="50" spans="1:22" ht="14.25">
      <c r="A50" s="220"/>
      <c r="B50" s="335" t="s">
        <v>373</v>
      </c>
      <c r="C50" s="342" t="s">
        <v>286</v>
      </c>
      <c r="D50" s="556" t="s">
        <v>253</v>
      </c>
      <c r="E50" s="164">
        <f>IF(E51&gt;G51,1,0)</f>
        <v>0</v>
      </c>
      <c r="F50" s="165"/>
      <c r="G50" s="166">
        <f>IF(G51&gt;E51,1,0)</f>
        <v>0</v>
      </c>
      <c r="H50" s="164">
        <f>IF(H51&gt;J51,1,0)</f>
        <v>0</v>
      </c>
      <c r="I50" s="165"/>
      <c r="J50" s="166">
        <f>IF(J51&gt;H51,1,0)</f>
        <v>0</v>
      </c>
      <c r="K50" s="164">
        <f>IF(K51&gt;M51,1,0)</f>
        <v>0</v>
      </c>
      <c r="L50" s="165"/>
      <c r="M50" s="166">
        <f>IF(M51&gt;K51,1,0)</f>
        <v>0</v>
      </c>
      <c r="N50" s="164">
        <f>IF(N51&gt;P51,1,0)</f>
        <v>0</v>
      </c>
      <c r="O50" s="165"/>
      <c r="P50" s="166">
        <f>IF(P51&gt;N51,1,0)</f>
        <v>0</v>
      </c>
      <c r="Q50" s="165"/>
      <c r="R50" s="165"/>
      <c r="S50" s="166"/>
      <c r="T50" s="189"/>
      <c r="U50" s="165"/>
      <c r="V50" s="166"/>
    </row>
    <row r="51" spans="1:22" ht="14.25">
      <c r="A51" s="220"/>
      <c r="B51" s="336"/>
      <c r="C51" s="342"/>
      <c r="D51" s="556"/>
      <c r="E51" s="327"/>
      <c r="F51" s="328"/>
      <c r="G51" s="329"/>
      <c r="H51" s="327"/>
      <c r="I51" s="328" t="s">
        <v>3</v>
      </c>
      <c r="J51" s="329"/>
      <c r="K51" s="327"/>
      <c r="L51" s="328" t="s">
        <v>3</v>
      </c>
      <c r="M51" s="329"/>
      <c r="N51" s="327"/>
      <c r="O51" s="328" t="s">
        <v>3</v>
      </c>
      <c r="P51" s="329"/>
      <c r="Q51" s="328"/>
      <c r="R51" s="328" t="s">
        <v>3</v>
      </c>
      <c r="S51" s="330"/>
      <c r="T51" s="189"/>
      <c r="U51" s="328"/>
      <c r="V51" s="216"/>
    </row>
    <row r="52" spans="1:22" ht="14.25">
      <c r="A52" s="220"/>
      <c r="B52" s="336"/>
      <c r="C52" s="342" t="s">
        <v>287</v>
      </c>
      <c r="D52" s="556" t="s">
        <v>253</v>
      </c>
      <c r="E52" s="327"/>
      <c r="F52" s="328"/>
      <c r="G52" s="329"/>
      <c r="H52" s="327"/>
      <c r="I52" s="328"/>
      <c r="J52" s="329"/>
      <c r="K52" s="327"/>
      <c r="L52" s="328"/>
      <c r="M52" s="329"/>
      <c r="N52" s="327"/>
      <c r="O52" s="328"/>
      <c r="P52" s="329"/>
      <c r="Q52" s="328"/>
      <c r="R52" s="328"/>
      <c r="S52" s="330"/>
      <c r="T52" s="189"/>
      <c r="U52" s="328"/>
      <c r="V52" s="216"/>
    </row>
    <row r="53" spans="1:22" ht="14.25">
      <c r="A53" s="220"/>
      <c r="B53" s="337"/>
      <c r="C53" s="342"/>
      <c r="D53" s="556"/>
      <c r="E53" s="170"/>
      <c r="F53" s="171"/>
      <c r="G53" s="172"/>
      <c r="H53" s="170"/>
      <c r="I53" s="171"/>
      <c r="J53" s="172"/>
      <c r="K53" s="170"/>
      <c r="L53" s="171"/>
      <c r="M53" s="172"/>
      <c r="N53" s="170"/>
      <c r="O53" s="171"/>
      <c r="P53" s="172"/>
      <c r="Q53" s="175"/>
      <c r="R53" s="175"/>
      <c r="S53" s="174"/>
      <c r="T53" s="173"/>
      <c r="U53" s="175"/>
      <c r="V53" s="174"/>
    </row>
    <row r="54" spans="1:22" ht="14.25">
      <c r="A54" s="220"/>
      <c r="B54" s="335" t="s">
        <v>374</v>
      </c>
      <c r="C54" s="342" t="s">
        <v>288</v>
      </c>
      <c r="D54" s="334" t="s">
        <v>293</v>
      </c>
      <c r="E54" s="164">
        <f>IF(E55&gt;G55,1,0)</f>
        <v>0</v>
      </c>
      <c r="F54" s="165"/>
      <c r="G54" s="166">
        <f>IF(G55&gt;E55,1,0)</f>
        <v>0</v>
      </c>
      <c r="H54" s="164">
        <f>IF(H55&gt;J55,1,0)</f>
        <v>0</v>
      </c>
      <c r="I54" s="165"/>
      <c r="J54" s="166">
        <f>IF(J55&gt;H55,1,0)</f>
        <v>0</v>
      </c>
      <c r="K54" s="164">
        <f>IF(K55&gt;M55,1,0)</f>
        <v>0</v>
      </c>
      <c r="L54" s="165"/>
      <c r="M54" s="166">
        <f>IF(M55&gt;K55,1,0)</f>
        <v>0</v>
      </c>
      <c r="N54" s="164">
        <f>IF(N55&gt;P55,1,0)</f>
        <v>0</v>
      </c>
      <c r="O54" s="165"/>
      <c r="P54" s="166">
        <f>IF(P55&gt;N55,1,0)</f>
        <v>0</v>
      </c>
      <c r="Q54" s="165"/>
      <c r="R54" s="165"/>
      <c r="S54" s="166"/>
      <c r="T54" s="189"/>
      <c r="U54" s="165"/>
      <c r="V54" s="166"/>
    </row>
    <row r="55" spans="1:22" ht="14.25">
      <c r="A55" s="220"/>
      <c r="B55" s="336"/>
      <c r="C55" s="342"/>
      <c r="D55" s="334"/>
      <c r="E55" s="327">
        <f>J51</f>
        <v>0</v>
      </c>
      <c r="F55" s="328" t="s">
        <v>3</v>
      </c>
      <c r="G55" s="329">
        <f>H51</f>
        <v>0</v>
      </c>
      <c r="H55" s="327"/>
      <c r="I55" s="328"/>
      <c r="J55" s="329"/>
      <c r="K55" s="327"/>
      <c r="L55" s="328" t="s">
        <v>3</v>
      </c>
      <c r="M55" s="329"/>
      <c r="N55" s="327"/>
      <c r="O55" s="328" t="s">
        <v>3</v>
      </c>
      <c r="P55" s="329"/>
      <c r="Q55" s="328"/>
      <c r="R55" s="328" t="s">
        <v>3</v>
      </c>
      <c r="S55" s="330"/>
      <c r="T55" s="189"/>
      <c r="U55" s="328"/>
      <c r="V55" s="216"/>
    </row>
    <row r="56" spans="1:22" ht="14.25">
      <c r="A56" s="220"/>
      <c r="B56" s="336"/>
      <c r="C56" s="342" t="s">
        <v>289</v>
      </c>
      <c r="D56" s="334" t="s">
        <v>292</v>
      </c>
      <c r="E56" s="327"/>
      <c r="F56" s="328"/>
      <c r="G56" s="329"/>
      <c r="H56" s="327"/>
      <c r="I56" s="328"/>
      <c r="J56" s="329"/>
      <c r="K56" s="327"/>
      <c r="L56" s="328"/>
      <c r="M56" s="329"/>
      <c r="N56" s="327"/>
      <c r="O56" s="328"/>
      <c r="P56" s="329"/>
      <c r="Q56" s="328"/>
      <c r="R56" s="328"/>
      <c r="S56" s="330"/>
      <c r="T56" s="189"/>
      <c r="U56" s="328"/>
      <c r="V56" s="216"/>
    </row>
    <row r="57" spans="1:22" ht="14.25">
      <c r="A57" s="220"/>
      <c r="B57" s="337"/>
      <c r="C57" s="342"/>
      <c r="D57" s="334"/>
      <c r="E57" s="170"/>
      <c r="F57" s="171"/>
      <c r="G57" s="172"/>
      <c r="H57" s="170"/>
      <c r="I57" s="171"/>
      <c r="J57" s="172"/>
      <c r="K57" s="170"/>
      <c r="L57" s="171"/>
      <c r="M57" s="172"/>
      <c r="N57" s="170"/>
      <c r="O57" s="171"/>
      <c r="P57" s="172"/>
      <c r="Q57" s="175"/>
      <c r="R57" s="175"/>
      <c r="S57" s="174"/>
      <c r="T57" s="173"/>
      <c r="U57" s="175"/>
      <c r="V57" s="174"/>
    </row>
    <row r="58" spans="1:22" ht="14.25">
      <c r="A58" s="220"/>
      <c r="B58" s="335" t="s">
        <v>375</v>
      </c>
      <c r="C58" s="342" t="s">
        <v>290</v>
      </c>
      <c r="D58" s="334" t="s">
        <v>235</v>
      </c>
      <c r="E58" s="164">
        <f>IF(E59&gt;G59,1,0)</f>
        <v>0</v>
      </c>
      <c r="F58" s="165"/>
      <c r="G58" s="166">
        <f>IF(G59&gt;E59,1,0)</f>
        <v>0</v>
      </c>
      <c r="H58" s="164">
        <f>IF(H59&gt;J59,1,0)</f>
        <v>0</v>
      </c>
      <c r="I58" s="165"/>
      <c r="J58" s="166">
        <f>IF(J59&gt;H59,1,0)</f>
        <v>0</v>
      </c>
      <c r="K58" s="164">
        <f>IF(K59&gt;M59,1,0)</f>
        <v>0</v>
      </c>
      <c r="L58" s="165"/>
      <c r="M58" s="166">
        <f>IF(M59&gt;K59,1,0)</f>
        <v>0</v>
      </c>
      <c r="N58" s="164">
        <f>IF(N59&gt;P59,1,0)</f>
        <v>0</v>
      </c>
      <c r="O58" s="165"/>
      <c r="P58" s="166">
        <f>IF(P59&gt;N59,1,0)</f>
        <v>0</v>
      </c>
      <c r="Q58" s="165"/>
      <c r="R58" s="165"/>
      <c r="S58" s="166"/>
      <c r="T58" s="189"/>
      <c r="U58" s="165"/>
      <c r="V58" s="166"/>
    </row>
    <row r="59" spans="1:22" ht="14.25">
      <c r="A59" s="220"/>
      <c r="B59" s="336"/>
      <c r="C59" s="342"/>
      <c r="D59" s="334"/>
      <c r="E59" s="327">
        <f>M51</f>
        <v>0</v>
      </c>
      <c r="F59" s="328" t="s">
        <v>3</v>
      </c>
      <c r="G59" s="329">
        <f>K51</f>
        <v>0</v>
      </c>
      <c r="H59" s="327">
        <f>M55</f>
        <v>0</v>
      </c>
      <c r="I59" s="328" t="s">
        <v>3</v>
      </c>
      <c r="J59" s="329">
        <f>K55</f>
        <v>0</v>
      </c>
      <c r="K59" s="327"/>
      <c r="L59" s="328"/>
      <c r="M59" s="329"/>
      <c r="N59" s="327"/>
      <c r="O59" s="328" t="s">
        <v>3</v>
      </c>
      <c r="P59" s="329"/>
      <c r="Q59" s="328"/>
      <c r="R59" s="328" t="s">
        <v>3</v>
      </c>
      <c r="S59" s="330"/>
      <c r="T59" s="189"/>
      <c r="U59" s="328"/>
      <c r="V59" s="216"/>
    </row>
    <row r="60" spans="1:22" ht="14.25">
      <c r="A60" s="220"/>
      <c r="B60" s="336"/>
      <c r="C60" s="555" t="s">
        <v>291</v>
      </c>
      <c r="D60" s="334" t="s">
        <v>235</v>
      </c>
      <c r="E60" s="327"/>
      <c r="F60" s="328"/>
      <c r="G60" s="329"/>
      <c r="H60" s="327"/>
      <c r="I60" s="328"/>
      <c r="J60" s="329"/>
      <c r="K60" s="327"/>
      <c r="L60" s="328"/>
      <c r="M60" s="329"/>
      <c r="N60" s="327"/>
      <c r="O60" s="328"/>
      <c r="P60" s="329"/>
      <c r="Q60" s="328"/>
      <c r="R60" s="328"/>
      <c r="S60" s="330"/>
      <c r="T60" s="189"/>
      <c r="U60" s="328"/>
      <c r="V60" s="216"/>
    </row>
    <row r="61" spans="1:22" ht="14.25">
      <c r="A61" s="220"/>
      <c r="B61" s="337"/>
      <c r="C61" s="555"/>
      <c r="D61" s="334"/>
      <c r="E61" s="170"/>
      <c r="F61" s="171"/>
      <c r="G61" s="172"/>
      <c r="H61" s="170"/>
      <c r="I61" s="171"/>
      <c r="J61" s="172"/>
      <c r="K61" s="170"/>
      <c r="L61" s="171"/>
      <c r="M61" s="172"/>
      <c r="N61" s="170"/>
      <c r="O61" s="171"/>
      <c r="P61" s="172"/>
      <c r="Q61" s="175"/>
      <c r="R61" s="175"/>
      <c r="S61" s="174"/>
      <c r="T61" s="173"/>
      <c r="U61" s="175"/>
      <c r="V61" s="174"/>
    </row>
  </sheetData>
  <mergeCells count="281">
    <mergeCell ref="U55:U56"/>
    <mergeCell ref="C56:C57"/>
    <mergeCell ref="D56:D57"/>
    <mergeCell ref="B58:B61"/>
    <mergeCell ref="C58:C59"/>
    <mergeCell ref="D58:D59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U59:U60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B54:B57"/>
    <mergeCell ref="C54:C55"/>
    <mergeCell ref="D54:D55"/>
    <mergeCell ref="E55:E56"/>
    <mergeCell ref="F55:F56"/>
    <mergeCell ref="G55:G56"/>
    <mergeCell ref="H55:H56"/>
    <mergeCell ref="I55:I56"/>
    <mergeCell ref="J55:J56"/>
    <mergeCell ref="Q49:S49"/>
    <mergeCell ref="T49:V49"/>
    <mergeCell ref="B50:B53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U51:U52"/>
    <mergeCell ref="C52:C53"/>
    <mergeCell ref="D52:D53"/>
    <mergeCell ref="N49:P49"/>
    <mergeCell ref="T4:V4"/>
    <mergeCell ref="Q4:S4"/>
    <mergeCell ref="J10:J11"/>
    <mergeCell ref="K10:K11"/>
    <mergeCell ref="L10:L11"/>
    <mergeCell ref="M10:M11"/>
    <mergeCell ref="B9:B12"/>
    <mergeCell ref="C9:C10"/>
    <mergeCell ref="D5:D6"/>
    <mergeCell ref="C5:C6"/>
    <mergeCell ref="B5:B8"/>
    <mergeCell ref="C11:C12"/>
    <mergeCell ref="D11:D12"/>
    <mergeCell ref="P10:P11"/>
    <mergeCell ref="Q10:Q11"/>
    <mergeCell ref="R10:R11"/>
    <mergeCell ref="S10:S11"/>
    <mergeCell ref="U10:U11"/>
    <mergeCell ref="U6:U7"/>
    <mergeCell ref="K4:M4"/>
    <mergeCell ref="N4:P4"/>
    <mergeCell ref="D9:D10"/>
    <mergeCell ref="E10:E11"/>
    <mergeCell ref="F10:F11"/>
    <mergeCell ref="M6:M7"/>
    <mergeCell ref="L6:L7"/>
    <mergeCell ref="K6:K7"/>
    <mergeCell ref="H10:H11"/>
    <mergeCell ref="Q6:Q7"/>
    <mergeCell ref="R6:R7"/>
    <mergeCell ref="G10:G11"/>
    <mergeCell ref="D7:D8"/>
    <mergeCell ref="C7:C8"/>
    <mergeCell ref="J6:J7"/>
    <mergeCell ref="I6:I7"/>
    <mergeCell ref="H6:H7"/>
    <mergeCell ref="G6:G7"/>
    <mergeCell ref="F6:F7"/>
    <mergeCell ref="E6:E7"/>
    <mergeCell ref="D13:D14"/>
    <mergeCell ref="E14:E15"/>
    <mergeCell ref="F14:F15"/>
    <mergeCell ref="G14:G15"/>
    <mergeCell ref="H14:H15"/>
    <mergeCell ref="E4:G4"/>
    <mergeCell ref="H4:J4"/>
    <mergeCell ref="I10:I11"/>
    <mergeCell ref="C15:C16"/>
    <mergeCell ref="D15:D16"/>
    <mergeCell ref="I14:I15"/>
    <mergeCell ref="J14:J15"/>
    <mergeCell ref="N25:N26"/>
    <mergeCell ref="T19:V19"/>
    <mergeCell ref="L14:L15"/>
    <mergeCell ref="M14:M15"/>
    <mergeCell ref="L21:L22"/>
    <mergeCell ref="M21:M22"/>
    <mergeCell ref="D20:D21"/>
    <mergeCell ref="E21:E22"/>
    <mergeCell ref="F21:F22"/>
    <mergeCell ref="G21:G22"/>
    <mergeCell ref="E19:G19"/>
    <mergeCell ref="H19:J19"/>
    <mergeCell ref="K19:M19"/>
    <mergeCell ref="H21:H22"/>
    <mergeCell ref="I21:I22"/>
    <mergeCell ref="J21:J22"/>
    <mergeCell ref="K21:K22"/>
    <mergeCell ref="U14:U15"/>
    <mergeCell ref="K14:K15"/>
    <mergeCell ref="B18:M18"/>
    <mergeCell ref="B20:B23"/>
    <mergeCell ref="C20:C21"/>
    <mergeCell ref="B13:B16"/>
    <mergeCell ref="C13:C14"/>
    <mergeCell ref="C26:C27"/>
    <mergeCell ref="D26:D27"/>
    <mergeCell ref="U21:U22"/>
    <mergeCell ref="C22:C23"/>
    <mergeCell ref="D22:D23"/>
    <mergeCell ref="B24:B27"/>
    <mergeCell ref="C24:C25"/>
    <mergeCell ref="D24:D25"/>
    <mergeCell ref="E25:E26"/>
    <mergeCell ref="F25:F26"/>
    <mergeCell ref="G25:G26"/>
    <mergeCell ref="H25:H26"/>
    <mergeCell ref="N21:N22"/>
    <mergeCell ref="P25:P26"/>
    <mergeCell ref="Q25:Q26"/>
    <mergeCell ref="O25:O26"/>
    <mergeCell ref="R25:R26"/>
    <mergeCell ref="S25:S26"/>
    <mergeCell ref="U25:U26"/>
    <mergeCell ref="I25:I26"/>
    <mergeCell ref="J25:J26"/>
    <mergeCell ref="K25:K26"/>
    <mergeCell ref="L25:L26"/>
    <mergeCell ref="M25:M26"/>
    <mergeCell ref="U29:U30"/>
    <mergeCell ref="C30:C31"/>
    <mergeCell ref="D30:D31"/>
    <mergeCell ref="L29:L30"/>
    <mergeCell ref="M29:M30"/>
    <mergeCell ref="N29:N30"/>
    <mergeCell ref="O29:O30"/>
    <mergeCell ref="P29:P30"/>
    <mergeCell ref="F29:F30"/>
    <mergeCell ref="G29:G30"/>
    <mergeCell ref="H29:H30"/>
    <mergeCell ref="I29:I30"/>
    <mergeCell ref="J29:J30"/>
    <mergeCell ref="K29:K30"/>
    <mergeCell ref="S29:S30"/>
    <mergeCell ref="R29:R30"/>
    <mergeCell ref="Q29:Q30"/>
    <mergeCell ref="S6:S7"/>
    <mergeCell ref="N19:P19"/>
    <mergeCell ref="O21:O22"/>
    <mergeCell ref="P21:P22"/>
    <mergeCell ref="Q21:Q22"/>
    <mergeCell ref="R21:R22"/>
    <mergeCell ref="S21:S22"/>
    <mergeCell ref="N10:N11"/>
    <mergeCell ref="O10:O11"/>
    <mergeCell ref="N14:N15"/>
    <mergeCell ref="O14:O15"/>
    <mergeCell ref="P14:P15"/>
    <mergeCell ref="Q14:Q15"/>
    <mergeCell ref="R14:R15"/>
    <mergeCell ref="S14:S15"/>
    <mergeCell ref="Q19:S19"/>
    <mergeCell ref="P6:P7"/>
    <mergeCell ref="O6:O7"/>
    <mergeCell ref="N6:N7"/>
    <mergeCell ref="B28:B31"/>
    <mergeCell ref="C28:C29"/>
    <mergeCell ref="D28:D29"/>
    <mergeCell ref="E29:E30"/>
    <mergeCell ref="K34:M34"/>
    <mergeCell ref="B39:B42"/>
    <mergeCell ref="C39:C40"/>
    <mergeCell ref="D39:D40"/>
    <mergeCell ref="E40:E41"/>
    <mergeCell ref="I40:I41"/>
    <mergeCell ref="J40:J41"/>
    <mergeCell ref="H34:J34"/>
    <mergeCell ref="K40:K41"/>
    <mergeCell ref="L40:L41"/>
    <mergeCell ref="M40:M41"/>
    <mergeCell ref="E34:G34"/>
    <mergeCell ref="C37:C38"/>
    <mergeCell ref="D37:D38"/>
    <mergeCell ref="O36:O37"/>
    <mergeCell ref="N34:P34"/>
    <mergeCell ref="Q34:S34"/>
    <mergeCell ref="G40:G41"/>
    <mergeCell ref="H40:H41"/>
    <mergeCell ref="P40:P41"/>
    <mergeCell ref="Q40:Q41"/>
    <mergeCell ref="R40:R41"/>
    <mergeCell ref="S40:S41"/>
    <mergeCell ref="P36:P37"/>
    <mergeCell ref="Q36:Q37"/>
    <mergeCell ref="R36:R37"/>
    <mergeCell ref="S36:S37"/>
    <mergeCell ref="K36:K37"/>
    <mergeCell ref="L36:L37"/>
    <mergeCell ref="M36:M37"/>
    <mergeCell ref="N40:N41"/>
    <mergeCell ref="O40:O41"/>
    <mergeCell ref="A5:A8"/>
    <mergeCell ref="B3:W3"/>
    <mergeCell ref="R44:R45"/>
    <mergeCell ref="S44:S45"/>
    <mergeCell ref="U44:U45"/>
    <mergeCell ref="C45:C46"/>
    <mergeCell ref="D45:D46"/>
    <mergeCell ref="F40:F41"/>
    <mergeCell ref="U40:U41"/>
    <mergeCell ref="C41:C42"/>
    <mergeCell ref="D41:D42"/>
    <mergeCell ref="B43:B46"/>
    <mergeCell ref="T34:V34"/>
    <mergeCell ref="B35:B38"/>
    <mergeCell ref="C35:C36"/>
    <mergeCell ref="D35:D36"/>
    <mergeCell ref="E36:E37"/>
    <mergeCell ref="F36:F37"/>
    <mergeCell ref="G36:G37"/>
    <mergeCell ref="H36:H37"/>
    <mergeCell ref="I36:I37"/>
    <mergeCell ref="J36:J37"/>
    <mergeCell ref="U36:U37"/>
    <mergeCell ref="N36:N37"/>
    <mergeCell ref="B48:W48"/>
    <mergeCell ref="B33:W33"/>
    <mergeCell ref="C60:C61"/>
    <mergeCell ref="D60:D61"/>
    <mergeCell ref="O44:O45"/>
    <mergeCell ref="P44:P45"/>
    <mergeCell ref="Q44:Q45"/>
    <mergeCell ref="N44:N45"/>
    <mergeCell ref="C50:C51"/>
    <mergeCell ref="D50:D51"/>
    <mergeCell ref="C43:C44"/>
    <mergeCell ref="D43:D44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E49:G49"/>
    <mergeCell ref="H49:J49"/>
    <mergeCell ref="K49:M49"/>
  </mergeCells>
  <phoneticPr fontId="3"/>
  <conditionalFormatting sqref="E20:T31 E32:N32 E35:T46 E5:T17">
    <cfRule type="cellIs" dxfId="13" priority="7" stopIfTrue="1" operator="between">
      <formula>-100</formula>
      <formula>100</formula>
    </cfRule>
  </conditionalFormatting>
  <conditionalFormatting sqref="U5:V16">
    <cfRule type="cellIs" dxfId="12" priority="17" stopIfTrue="1" operator="between">
      <formula>-100</formula>
      <formula>100</formula>
    </cfRule>
  </conditionalFormatting>
  <conditionalFormatting sqref="U18:V31">
    <cfRule type="cellIs" dxfId="11" priority="14" stopIfTrue="1" operator="between">
      <formula>-100</formula>
      <formula>100</formula>
    </cfRule>
  </conditionalFormatting>
  <conditionalFormatting sqref="U34:V46">
    <cfRule type="cellIs" dxfId="10" priority="5" stopIfTrue="1" operator="between">
      <formula>-100</formula>
      <formula>100</formula>
    </cfRule>
  </conditionalFormatting>
  <conditionalFormatting sqref="U49:V61">
    <cfRule type="cellIs" dxfId="9" priority="3" stopIfTrue="1" operator="between">
      <formula>-100</formula>
      <formula>100</formula>
    </cfRule>
  </conditionalFormatting>
  <conditionalFormatting sqref="E50:T61">
    <cfRule type="cellIs" dxfId="8" priority="4" stopIfTrue="1" operator="between">
      <formula>-100</formula>
      <formula>100</formula>
    </cfRule>
  </conditionalFormatting>
  <conditionalFormatting sqref="U4:V4">
    <cfRule type="cellIs" dxfId="7" priority="1" stopIfTrue="1" operator="between">
      <formula>-100</formula>
      <formula>100</formula>
    </cfRule>
  </conditionalFormatting>
  <conditionalFormatting sqref="R4:S4">
    <cfRule type="cellIs" dxfId="6" priority="2" stopIfTrue="1" operator="between">
      <formula>-100</formula>
      <formula>100</formula>
    </cfRule>
  </conditionalFormatting>
  <pageMargins left="0.51181102362204722" right="0.11811023622047245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CC6A-1D59-41B8-924A-06988B46146A}">
  <dimension ref="A1:S35"/>
  <sheetViews>
    <sheetView topLeftCell="A32" workbookViewId="0">
      <selection activeCell="R21" sqref="R21"/>
    </sheetView>
  </sheetViews>
  <sheetFormatPr defaultRowHeight="13.5"/>
  <cols>
    <col min="1" max="1" width="6.25" customWidth="1"/>
    <col min="2" max="2" width="18.125" customWidth="1"/>
    <col min="3" max="3" width="17.5" customWidth="1"/>
    <col min="4" max="9" width="4" customWidth="1"/>
    <col min="10" max="11" width="1.5" customWidth="1"/>
    <col min="12" max="12" width="5.625" customWidth="1"/>
    <col min="13" max="14" width="4.5" customWidth="1"/>
    <col min="16" max="17" width="4.75" customWidth="1"/>
  </cols>
  <sheetData>
    <row r="1" spans="1:19" s="220" customFormat="1" ht="22.5" customHeight="1">
      <c r="B1" s="565" t="s">
        <v>159</v>
      </c>
      <c r="C1" s="565"/>
      <c r="D1" s="565"/>
      <c r="E1" s="565"/>
    </row>
    <row r="2" spans="1:19" s="220" customFormat="1" ht="13.5" customHeight="1">
      <c r="B2" s="565"/>
      <c r="C2" s="565"/>
      <c r="D2" s="565"/>
      <c r="E2" s="565"/>
    </row>
    <row r="3" spans="1:19" s="220" customFormat="1" ht="18" customHeight="1"/>
    <row r="4" spans="1:19" ht="21.75" customHeight="1">
      <c r="A4" s="349" t="s">
        <v>141</v>
      </c>
      <c r="B4" s="338"/>
      <c r="C4" s="338"/>
      <c r="D4" s="220"/>
      <c r="E4" s="220"/>
      <c r="F4" s="220"/>
      <c r="G4" s="220"/>
      <c r="H4" s="220"/>
      <c r="I4" s="220"/>
      <c r="J4" s="220"/>
      <c r="K4" s="228"/>
      <c r="L4" s="228"/>
      <c r="M4" s="560"/>
      <c r="N4" s="566"/>
      <c r="O4" s="220"/>
      <c r="P4" s="220"/>
      <c r="Q4" s="220"/>
      <c r="R4" s="220"/>
      <c r="S4" s="220"/>
    </row>
    <row r="5" spans="1:19" ht="21.75" customHeight="1">
      <c r="A5" s="350"/>
      <c r="B5" s="339"/>
      <c r="C5" s="339"/>
      <c r="D5" s="191"/>
      <c r="E5" s="219"/>
      <c r="F5" s="219"/>
      <c r="G5" s="220"/>
      <c r="H5" s="220"/>
      <c r="I5" s="220"/>
      <c r="J5" s="220"/>
      <c r="K5" s="228"/>
      <c r="L5" s="228"/>
      <c r="M5" s="560"/>
      <c r="N5" s="553"/>
      <c r="O5" s="220"/>
      <c r="P5" s="220"/>
      <c r="Q5" s="220"/>
      <c r="R5" s="220"/>
      <c r="S5" s="220"/>
    </row>
    <row r="6" spans="1:19" ht="21.75" customHeight="1">
      <c r="A6" s="350"/>
      <c r="B6" s="338"/>
      <c r="C6" s="338"/>
      <c r="D6" s="220"/>
      <c r="E6" s="220"/>
      <c r="F6" s="195"/>
      <c r="G6" s="220"/>
      <c r="H6" s="220"/>
      <c r="I6" s="220"/>
      <c r="J6" s="220"/>
      <c r="K6" s="220"/>
      <c r="L6" s="220"/>
      <c r="M6" s="560"/>
      <c r="N6" s="566"/>
      <c r="O6" s="220"/>
      <c r="P6" s="226"/>
      <c r="Q6" s="226"/>
      <c r="R6" s="227"/>
      <c r="S6" s="227"/>
    </row>
    <row r="7" spans="1:19" ht="21.75" customHeight="1">
      <c r="A7" s="351"/>
      <c r="B7" s="339"/>
      <c r="C7" s="339"/>
      <c r="D7" s="220"/>
      <c r="E7" s="220"/>
      <c r="F7" s="196"/>
      <c r="G7" s="220"/>
      <c r="H7" s="220"/>
      <c r="I7" s="220"/>
      <c r="J7" s="220"/>
      <c r="K7" s="220"/>
      <c r="L7" s="220"/>
      <c r="M7" s="560"/>
      <c r="N7" s="553"/>
      <c r="O7" s="220"/>
      <c r="P7" s="226"/>
      <c r="Q7" s="226"/>
      <c r="R7" s="227"/>
      <c r="S7" s="227"/>
    </row>
    <row r="8" spans="1:19" ht="14.25" customHeight="1">
      <c r="A8" s="220"/>
      <c r="B8" s="194"/>
      <c r="C8" s="194"/>
      <c r="D8" s="220"/>
      <c r="E8" s="220"/>
      <c r="F8" s="196"/>
      <c r="G8" s="191"/>
      <c r="H8" s="219"/>
      <c r="I8" s="219"/>
      <c r="J8" s="220"/>
      <c r="K8" s="220"/>
      <c r="L8" s="220"/>
      <c r="M8" s="560"/>
      <c r="N8" s="566"/>
      <c r="O8" s="220"/>
      <c r="P8" s="226"/>
      <c r="Q8" s="226"/>
      <c r="R8" s="227"/>
      <c r="S8" s="227"/>
    </row>
    <row r="9" spans="1:19" ht="14.25">
      <c r="A9" s="220"/>
      <c r="B9" s="221"/>
      <c r="C9" s="221"/>
      <c r="D9" s="220"/>
      <c r="E9" s="220"/>
      <c r="F9" s="196"/>
      <c r="G9" s="220"/>
      <c r="H9" s="220"/>
      <c r="I9" s="195"/>
      <c r="J9" s="220"/>
      <c r="K9" s="220"/>
      <c r="L9" s="220"/>
      <c r="M9" s="560"/>
      <c r="N9" s="553"/>
      <c r="O9" s="220"/>
      <c r="P9" s="226"/>
      <c r="Q9" s="226"/>
      <c r="R9" s="227"/>
      <c r="S9" s="227"/>
    </row>
    <row r="10" spans="1:19" ht="21.75" customHeight="1">
      <c r="A10" s="349" t="s">
        <v>142</v>
      </c>
      <c r="B10" s="338"/>
      <c r="C10" s="338"/>
      <c r="D10" s="220"/>
      <c r="E10" s="220"/>
      <c r="F10" s="196"/>
      <c r="G10" s="220"/>
      <c r="H10" s="220"/>
      <c r="I10" s="196"/>
      <c r="J10" s="220"/>
      <c r="K10" s="220"/>
      <c r="L10" s="220"/>
      <c r="M10" s="560"/>
      <c r="N10" s="566"/>
      <c r="O10" s="220"/>
      <c r="P10" s="226"/>
      <c r="Q10" s="226"/>
      <c r="R10" s="227"/>
      <c r="S10" s="227"/>
    </row>
    <row r="11" spans="1:19" ht="21.75" customHeight="1">
      <c r="A11" s="350"/>
      <c r="B11" s="339"/>
      <c r="C11" s="339"/>
      <c r="D11" s="191"/>
      <c r="E11" s="219"/>
      <c r="F11" s="197"/>
      <c r="G11" s="220"/>
      <c r="H11" s="220"/>
      <c r="I11" s="196"/>
      <c r="J11" s="220"/>
      <c r="K11" s="220"/>
      <c r="L11" s="220"/>
      <c r="M11" s="560"/>
      <c r="N11" s="553"/>
      <c r="O11" s="220"/>
      <c r="P11" s="226"/>
      <c r="Q11" s="226"/>
      <c r="R11" s="227"/>
      <c r="S11" s="227"/>
    </row>
    <row r="12" spans="1:19" ht="21.75" customHeight="1">
      <c r="A12" s="350"/>
      <c r="B12" s="338"/>
      <c r="C12" s="338"/>
      <c r="D12" s="220"/>
      <c r="E12" s="220"/>
      <c r="F12" s="220"/>
      <c r="G12" s="220"/>
      <c r="H12" s="220"/>
      <c r="I12" s="196"/>
      <c r="J12" s="220"/>
      <c r="K12" s="220"/>
      <c r="L12" s="220"/>
      <c r="M12" s="220"/>
      <c r="N12" s="220"/>
      <c r="O12" s="220"/>
      <c r="P12" s="226"/>
      <c r="Q12" s="226"/>
      <c r="R12" s="227"/>
      <c r="S12" s="227"/>
    </row>
    <row r="13" spans="1:19" ht="21.75" customHeight="1">
      <c r="A13" s="351"/>
      <c r="B13" s="339"/>
      <c r="C13" s="339"/>
      <c r="D13" s="220"/>
      <c r="E13" s="220"/>
      <c r="F13" s="220"/>
      <c r="G13" s="220"/>
      <c r="H13" s="220"/>
      <c r="I13" s="196"/>
      <c r="J13" s="220"/>
      <c r="K13" s="220"/>
      <c r="L13" s="220"/>
      <c r="M13" s="220"/>
      <c r="N13" s="220"/>
      <c r="O13" s="220"/>
      <c r="P13" s="226"/>
      <c r="Q13" s="226"/>
      <c r="R13" s="227"/>
      <c r="S13" s="227"/>
    </row>
    <row r="14" spans="1:19" ht="14.25">
      <c r="A14" s="218"/>
      <c r="B14" s="221"/>
      <c r="C14" s="221"/>
      <c r="D14" s="220"/>
      <c r="E14" s="220"/>
      <c r="F14" s="220"/>
      <c r="G14" s="220"/>
      <c r="H14" s="220"/>
      <c r="I14" s="196"/>
      <c r="J14" s="191"/>
      <c r="K14" s="219"/>
      <c r="L14" s="220"/>
      <c r="M14" s="220"/>
      <c r="N14" s="220"/>
      <c r="O14" s="220"/>
      <c r="P14" s="226"/>
      <c r="Q14" s="226"/>
      <c r="R14" s="227"/>
      <c r="S14" s="227"/>
    </row>
    <row r="15" spans="1:19" ht="14.25">
      <c r="A15" s="218"/>
      <c r="B15" s="221"/>
      <c r="C15" s="221"/>
      <c r="D15" s="220"/>
      <c r="E15" s="220"/>
      <c r="F15" s="220"/>
      <c r="G15" s="220"/>
      <c r="H15" s="220"/>
      <c r="I15" s="196"/>
      <c r="J15" s="220"/>
      <c r="K15" s="220"/>
      <c r="L15" s="220"/>
      <c r="M15" s="220"/>
      <c r="N15" s="220"/>
      <c r="O15" s="220"/>
      <c r="P15" s="226"/>
      <c r="Q15" s="226"/>
      <c r="R15" s="227"/>
      <c r="S15" s="227"/>
    </row>
    <row r="16" spans="1:19" ht="21.75" customHeight="1">
      <c r="A16" s="349" t="s">
        <v>153</v>
      </c>
      <c r="B16" s="338"/>
      <c r="C16" s="338"/>
      <c r="D16" s="220"/>
      <c r="E16" s="220"/>
      <c r="F16" s="220"/>
      <c r="G16" s="220"/>
      <c r="H16" s="220"/>
      <c r="I16" s="196"/>
      <c r="J16" s="220"/>
      <c r="K16" s="220"/>
      <c r="L16" s="220"/>
      <c r="M16" s="220"/>
      <c r="N16" s="220"/>
      <c r="O16" s="220"/>
      <c r="P16" s="226"/>
      <c r="Q16" s="226"/>
      <c r="R16" s="227"/>
      <c r="S16" s="227"/>
    </row>
    <row r="17" spans="1:19" ht="21.75" customHeight="1">
      <c r="A17" s="350"/>
      <c r="B17" s="339"/>
      <c r="C17" s="339"/>
      <c r="D17" s="191"/>
      <c r="E17" s="219"/>
      <c r="F17" s="219"/>
      <c r="G17" s="220"/>
      <c r="H17" s="220"/>
      <c r="I17" s="196"/>
      <c r="J17" s="220"/>
      <c r="K17" s="220"/>
      <c r="L17" s="220"/>
      <c r="M17" s="220"/>
      <c r="N17" s="220"/>
      <c r="O17" s="220"/>
      <c r="P17" s="226"/>
      <c r="Q17" s="226"/>
      <c r="R17" s="227"/>
      <c r="S17" s="227"/>
    </row>
    <row r="18" spans="1:19" ht="21.75" customHeight="1">
      <c r="A18" s="350"/>
      <c r="B18" s="338"/>
      <c r="C18" s="338"/>
      <c r="D18" s="220"/>
      <c r="E18" s="220"/>
      <c r="F18" s="195"/>
      <c r="G18" s="220"/>
      <c r="H18" s="220"/>
      <c r="I18" s="196"/>
      <c r="J18" s="220"/>
      <c r="K18" s="220"/>
      <c r="L18" s="220"/>
      <c r="M18" s="220"/>
      <c r="N18" s="220"/>
      <c r="O18" s="220"/>
      <c r="P18" s="226"/>
      <c r="Q18" s="226"/>
      <c r="R18" s="227"/>
      <c r="S18" s="227"/>
    </row>
    <row r="19" spans="1:19" ht="21.75" customHeight="1">
      <c r="A19" s="351"/>
      <c r="B19" s="339"/>
      <c r="C19" s="339"/>
      <c r="D19" s="220"/>
      <c r="E19" s="220"/>
      <c r="F19" s="196"/>
      <c r="G19" s="220"/>
      <c r="H19" s="220"/>
      <c r="I19" s="196"/>
      <c r="J19" s="220"/>
      <c r="K19" s="220"/>
      <c r="L19" s="220"/>
      <c r="M19" s="220"/>
      <c r="N19" s="220"/>
      <c r="O19" s="220"/>
      <c r="P19" s="226"/>
      <c r="Q19" s="226"/>
      <c r="R19" s="227"/>
      <c r="S19" s="227"/>
    </row>
    <row r="20" spans="1:19" ht="14.25">
      <c r="A20" s="220"/>
      <c r="B20" s="194"/>
      <c r="C20" s="194"/>
      <c r="D20" s="220"/>
      <c r="E20" s="220"/>
      <c r="F20" s="196"/>
      <c r="G20" s="191"/>
      <c r="H20" s="219"/>
      <c r="I20" s="197"/>
      <c r="J20" s="220"/>
      <c r="K20" s="220"/>
      <c r="L20" s="220"/>
      <c r="M20" s="220"/>
      <c r="N20" s="220"/>
      <c r="O20" s="220"/>
      <c r="P20" s="220"/>
      <c r="Q20" s="220"/>
      <c r="R20" s="220"/>
      <c r="S20" s="220"/>
    </row>
    <row r="21" spans="1:19" ht="14.25">
      <c r="A21" s="220"/>
      <c r="B21" s="221"/>
      <c r="C21" s="221"/>
      <c r="D21" s="220"/>
      <c r="E21" s="220"/>
      <c r="F21" s="196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</row>
    <row r="22" spans="1:19" ht="21" customHeight="1">
      <c r="A22" s="349" t="s">
        <v>142</v>
      </c>
      <c r="B22" s="338"/>
      <c r="C22" s="338"/>
      <c r="D22" s="220"/>
      <c r="E22" s="220"/>
      <c r="F22" s="196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</row>
    <row r="23" spans="1:19" ht="21" customHeight="1">
      <c r="A23" s="350"/>
      <c r="B23" s="339"/>
      <c r="C23" s="339"/>
      <c r="D23" s="191"/>
      <c r="E23" s="219"/>
      <c r="F23" s="197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</row>
    <row r="24" spans="1:19" ht="21" customHeight="1">
      <c r="A24" s="350"/>
      <c r="B24" s="338"/>
      <c r="C24" s="338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</row>
    <row r="25" spans="1:19" ht="21" customHeight="1">
      <c r="A25" s="351"/>
      <c r="B25" s="339"/>
      <c r="C25" s="339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</row>
    <row r="28" spans="1:19" ht="20.25" customHeight="1">
      <c r="G28" s="347" t="s">
        <v>154</v>
      </c>
      <c r="H28" s="347"/>
      <c r="I28" s="348"/>
      <c r="J28" s="348"/>
      <c r="K28" s="348"/>
      <c r="L28" s="348"/>
      <c r="M28" s="348"/>
      <c r="N28" s="348"/>
    </row>
    <row r="29" spans="1:19" ht="20.25" customHeight="1">
      <c r="G29" s="347"/>
      <c r="H29" s="347"/>
      <c r="I29" s="348"/>
      <c r="J29" s="348"/>
      <c r="K29" s="348"/>
      <c r="L29" s="348"/>
      <c r="M29" s="348"/>
      <c r="N29" s="348"/>
    </row>
    <row r="30" spans="1:19" ht="20.25" customHeight="1">
      <c r="G30" s="347"/>
      <c r="H30" s="347"/>
      <c r="I30" s="348"/>
      <c r="J30" s="348"/>
      <c r="K30" s="348"/>
      <c r="L30" s="348"/>
      <c r="M30" s="348"/>
      <c r="N30" s="348"/>
    </row>
    <row r="31" spans="1:19" ht="20.25" customHeight="1">
      <c r="G31" s="347"/>
      <c r="H31" s="347"/>
      <c r="I31" s="348"/>
      <c r="J31" s="348"/>
      <c r="K31" s="348"/>
      <c r="L31" s="348"/>
      <c r="M31" s="348"/>
      <c r="N31" s="348"/>
    </row>
    <row r="32" spans="1:19" ht="20.25" customHeight="1">
      <c r="G32" s="347" t="s">
        <v>155</v>
      </c>
      <c r="H32" s="347"/>
      <c r="I32" s="348"/>
      <c r="J32" s="348"/>
      <c r="K32" s="348"/>
      <c r="L32" s="348"/>
      <c r="M32" s="348"/>
      <c r="N32" s="348"/>
    </row>
    <row r="33" spans="7:14" ht="20.25" customHeight="1">
      <c r="G33" s="347"/>
      <c r="H33" s="347"/>
      <c r="I33" s="348"/>
      <c r="J33" s="348"/>
      <c r="K33" s="348"/>
      <c r="L33" s="348"/>
      <c r="M33" s="348"/>
      <c r="N33" s="348"/>
    </row>
    <row r="34" spans="7:14" ht="20.25" customHeight="1">
      <c r="G34" s="347"/>
      <c r="H34" s="347"/>
      <c r="I34" s="348"/>
      <c r="J34" s="348"/>
      <c r="K34" s="348"/>
      <c r="L34" s="348"/>
      <c r="M34" s="348"/>
      <c r="N34" s="348"/>
    </row>
    <row r="35" spans="7:14" ht="20.25" customHeight="1">
      <c r="G35" s="347"/>
      <c r="H35" s="347"/>
      <c r="I35" s="348"/>
      <c r="J35" s="348"/>
      <c r="K35" s="348"/>
      <c r="L35" s="348"/>
      <c r="M35" s="348"/>
      <c r="N35" s="348"/>
    </row>
  </sheetData>
  <mergeCells count="33">
    <mergeCell ref="N6:N7"/>
    <mergeCell ref="N8:N9"/>
    <mergeCell ref="N10:N11"/>
    <mergeCell ref="M4:M7"/>
    <mergeCell ref="M8:M11"/>
    <mergeCell ref="N4:N5"/>
    <mergeCell ref="A22:A25"/>
    <mergeCell ref="B22:B23"/>
    <mergeCell ref="C22:C23"/>
    <mergeCell ref="B24:B25"/>
    <mergeCell ref="C24:C25"/>
    <mergeCell ref="B1:E2"/>
    <mergeCell ref="A16:A19"/>
    <mergeCell ref="B16:B17"/>
    <mergeCell ref="C16:C17"/>
    <mergeCell ref="B18:B19"/>
    <mergeCell ref="C18:C19"/>
    <mergeCell ref="A10:A13"/>
    <mergeCell ref="B10:B11"/>
    <mergeCell ref="C10:C11"/>
    <mergeCell ref="B12:B13"/>
    <mergeCell ref="C12:C13"/>
    <mergeCell ref="A4:A7"/>
    <mergeCell ref="B4:B5"/>
    <mergeCell ref="C4:C5"/>
    <mergeCell ref="B6:B7"/>
    <mergeCell ref="C6:C7"/>
    <mergeCell ref="G28:H31"/>
    <mergeCell ref="I28:N29"/>
    <mergeCell ref="I30:N31"/>
    <mergeCell ref="G32:H35"/>
    <mergeCell ref="I32:N33"/>
    <mergeCell ref="I34:N35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6EE7-F474-4FFC-A628-6497E62944A6}">
  <sheetPr>
    <tabColor theme="3" tint="0.39997558519241921"/>
  </sheetPr>
  <dimension ref="A1:W67"/>
  <sheetViews>
    <sheetView topLeftCell="A45" workbookViewId="0">
      <selection activeCell="Y7" sqref="Y7"/>
    </sheetView>
  </sheetViews>
  <sheetFormatPr defaultRowHeight="13.5"/>
  <cols>
    <col min="1" max="1" width="3.625" customWidth="1"/>
    <col min="2" max="2" width="3.25" customWidth="1"/>
    <col min="3" max="4" width="15.5" customWidth="1"/>
    <col min="5" max="22" width="3" customWidth="1"/>
    <col min="23" max="23" width="5.375" customWidth="1"/>
  </cols>
  <sheetData>
    <row r="1" spans="1:22" ht="20.25" customHeight="1">
      <c r="B1" s="153" t="s">
        <v>387</v>
      </c>
    </row>
    <row r="2" spans="1:22" ht="8.25" customHeight="1">
      <c r="B2" s="153"/>
    </row>
    <row r="3" spans="1:22" ht="18.75" customHeight="1">
      <c r="B3" s="557" t="s">
        <v>383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19"/>
      <c r="O3" s="19"/>
      <c r="P3" s="19"/>
      <c r="Q3" s="19"/>
      <c r="R3" s="19"/>
      <c r="S3" s="19"/>
      <c r="T3" s="19"/>
    </row>
    <row r="4" spans="1:22" ht="18.75" customHeight="1">
      <c r="B4" s="182" t="s">
        <v>18</v>
      </c>
      <c r="C4" s="183" t="s">
        <v>13</v>
      </c>
      <c r="D4" s="163" t="s">
        <v>10</v>
      </c>
      <c r="E4" s="331">
        <v>1</v>
      </c>
      <c r="F4" s="332"/>
      <c r="G4" s="333"/>
      <c r="H4" s="331">
        <v>2</v>
      </c>
      <c r="I4" s="332"/>
      <c r="J4" s="333"/>
      <c r="K4" s="331">
        <v>3</v>
      </c>
      <c r="L4" s="332"/>
      <c r="M4" s="333"/>
      <c r="N4" s="331" t="s">
        <v>11</v>
      </c>
      <c r="O4" s="332"/>
      <c r="P4" s="333"/>
      <c r="Q4" s="332" t="s">
        <v>120</v>
      </c>
      <c r="R4" s="332"/>
      <c r="S4" s="333"/>
      <c r="T4" s="331" t="s">
        <v>12</v>
      </c>
      <c r="U4" s="332"/>
      <c r="V4" s="333"/>
    </row>
    <row r="5" spans="1:22" ht="12" customHeight="1">
      <c r="A5" s="326" t="s">
        <v>185</v>
      </c>
      <c r="B5" s="335" t="s">
        <v>373</v>
      </c>
      <c r="C5" s="338" t="s">
        <v>177</v>
      </c>
      <c r="D5" s="561" t="s">
        <v>176</v>
      </c>
      <c r="E5" s="164">
        <f>IF(E6&gt;G6,1,0)</f>
        <v>0</v>
      </c>
      <c r="F5" s="165"/>
      <c r="G5" s="166">
        <f>IF(G6&gt;E6,1,0)</f>
        <v>0</v>
      </c>
      <c r="H5" s="164">
        <f>IF(H6&gt;J6,1,0)</f>
        <v>0</v>
      </c>
      <c r="I5" s="165"/>
      <c r="J5" s="166">
        <f>IF(J6&gt;H6,1,0)</f>
        <v>0</v>
      </c>
      <c r="K5" s="164">
        <f>IF(K6&gt;M6,1,0)</f>
        <v>0</v>
      </c>
      <c r="L5" s="165"/>
      <c r="M5" s="166">
        <f>IF(M6&gt;K6,1,0)</f>
        <v>0</v>
      </c>
      <c r="N5" s="164">
        <f>IF(N6&gt;P6,1,0)</f>
        <v>0</v>
      </c>
      <c r="O5" s="165"/>
      <c r="P5" s="166">
        <f>IF(P6&gt;N6,1,0)</f>
        <v>0</v>
      </c>
      <c r="Q5" s="165" t="s">
        <v>121</v>
      </c>
      <c r="R5" s="165"/>
      <c r="S5" s="166"/>
      <c r="T5" s="189"/>
      <c r="U5" s="165"/>
      <c r="V5" s="166"/>
    </row>
    <row r="6" spans="1:22" ht="12" customHeight="1">
      <c r="A6" s="326"/>
      <c r="B6" s="336"/>
      <c r="C6" s="339"/>
      <c r="D6" s="562"/>
      <c r="E6" s="327"/>
      <c r="F6" s="328"/>
      <c r="G6" s="329"/>
      <c r="H6" s="327"/>
      <c r="I6" s="328" t="s">
        <v>3</v>
      </c>
      <c r="J6" s="329"/>
      <c r="K6" s="327"/>
      <c r="L6" s="328" t="s">
        <v>3</v>
      </c>
      <c r="M6" s="329"/>
      <c r="N6" s="327"/>
      <c r="O6" s="328" t="s">
        <v>3</v>
      </c>
      <c r="P6" s="329"/>
      <c r="Q6" s="327"/>
      <c r="R6" s="328" t="s">
        <v>3</v>
      </c>
      <c r="S6" s="330"/>
      <c r="T6" s="189"/>
      <c r="U6" s="328"/>
      <c r="V6" s="169"/>
    </row>
    <row r="7" spans="1:22" ht="12" customHeight="1">
      <c r="A7" s="326"/>
      <c r="B7" s="336"/>
      <c r="C7" s="342" t="s">
        <v>178</v>
      </c>
      <c r="D7" s="334" t="s">
        <v>176</v>
      </c>
      <c r="E7" s="327"/>
      <c r="F7" s="328"/>
      <c r="G7" s="329"/>
      <c r="H7" s="327"/>
      <c r="I7" s="328"/>
      <c r="J7" s="329"/>
      <c r="K7" s="327"/>
      <c r="L7" s="328"/>
      <c r="M7" s="329"/>
      <c r="N7" s="327"/>
      <c r="O7" s="328"/>
      <c r="P7" s="329"/>
      <c r="Q7" s="327"/>
      <c r="R7" s="328"/>
      <c r="S7" s="330"/>
      <c r="T7" s="189"/>
      <c r="U7" s="328"/>
      <c r="V7" s="169"/>
    </row>
    <row r="8" spans="1:22" ht="12" customHeight="1">
      <c r="A8" s="326"/>
      <c r="B8" s="337"/>
      <c r="C8" s="342"/>
      <c r="D8" s="334"/>
      <c r="E8" s="170"/>
      <c r="F8" s="171"/>
      <c r="G8" s="172"/>
      <c r="H8" s="170"/>
      <c r="I8" s="171"/>
      <c r="J8" s="172"/>
      <c r="K8" s="170"/>
      <c r="L8" s="171"/>
      <c r="M8" s="172"/>
      <c r="N8" s="170"/>
      <c r="O8" s="171"/>
      <c r="P8" s="172"/>
      <c r="Q8" s="175"/>
      <c r="R8" s="175"/>
      <c r="S8" s="174"/>
      <c r="T8" s="173"/>
      <c r="U8" s="175"/>
      <c r="V8" s="174"/>
    </row>
    <row r="9" spans="1:22" ht="12" customHeight="1">
      <c r="B9" s="335" t="s">
        <v>374</v>
      </c>
      <c r="C9" s="342" t="s">
        <v>294</v>
      </c>
      <c r="D9" s="346" t="s">
        <v>258</v>
      </c>
      <c r="E9" s="164">
        <f>IF(E10&gt;G10,1,0)</f>
        <v>0</v>
      </c>
      <c r="F9" s="165"/>
      <c r="G9" s="166">
        <f>IF(G10&gt;E10,1,0)</f>
        <v>0</v>
      </c>
      <c r="H9" s="164">
        <f>IF(H10&gt;J10,1,0)</f>
        <v>0</v>
      </c>
      <c r="I9" s="165"/>
      <c r="J9" s="166">
        <f>IF(J10&gt;H10,1,0)</f>
        <v>0</v>
      </c>
      <c r="K9" s="164">
        <f>IF(K10&gt;M10,1,0)</f>
        <v>0</v>
      </c>
      <c r="L9" s="165"/>
      <c r="M9" s="166">
        <f>IF(M10&gt;K10,1,0)</f>
        <v>0</v>
      </c>
      <c r="N9" s="164">
        <f>IF(N10&gt;P10,1,0)</f>
        <v>0</v>
      </c>
      <c r="O9" s="165"/>
      <c r="P9" s="166">
        <f>IF(P10&gt;N10,1,0)</f>
        <v>0</v>
      </c>
      <c r="Q9" s="165"/>
      <c r="R9" s="165"/>
      <c r="S9" s="166"/>
      <c r="T9" s="189"/>
      <c r="U9" s="165"/>
      <c r="V9" s="166"/>
    </row>
    <row r="10" spans="1:22" ht="12" customHeight="1">
      <c r="B10" s="336"/>
      <c r="C10" s="342"/>
      <c r="D10" s="346"/>
      <c r="E10" s="327">
        <f>J6</f>
        <v>0</v>
      </c>
      <c r="F10" s="328" t="s">
        <v>3</v>
      </c>
      <c r="G10" s="329">
        <f>H6</f>
        <v>0</v>
      </c>
      <c r="H10" s="327"/>
      <c r="I10" s="328"/>
      <c r="J10" s="329"/>
      <c r="K10" s="327"/>
      <c r="L10" s="328" t="s">
        <v>3</v>
      </c>
      <c r="M10" s="329"/>
      <c r="N10" s="327"/>
      <c r="O10" s="328" t="s">
        <v>3</v>
      </c>
      <c r="P10" s="329"/>
      <c r="Q10" s="328"/>
      <c r="R10" s="328" t="s">
        <v>3</v>
      </c>
      <c r="S10" s="330"/>
      <c r="T10" s="189"/>
      <c r="U10" s="328"/>
      <c r="V10" s="169"/>
    </row>
    <row r="11" spans="1:22" ht="12" customHeight="1">
      <c r="B11" s="336"/>
      <c r="C11" s="342" t="s">
        <v>295</v>
      </c>
      <c r="D11" s="334" t="s">
        <v>259</v>
      </c>
      <c r="E11" s="327"/>
      <c r="F11" s="328"/>
      <c r="G11" s="329"/>
      <c r="H11" s="327"/>
      <c r="I11" s="328"/>
      <c r="J11" s="329"/>
      <c r="K11" s="327"/>
      <c r="L11" s="328"/>
      <c r="M11" s="329"/>
      <c r="N11" s="327"/>
      <c r="O11" s="328"/>
      <c r="P11" s="329"/>
      <c r="Q11" s="328"/>
      <c r="R11" s="328"/>
      <c r="S11" s="330"/>
      <c r="T11" s="189"/>
      <c r="U11" s="328"/>
      <c r="V11" s="169"/>
    </row>
    <row r="12" spans="1:22" ht="12" customHeight="1">
      <c r="B12" s="337"/>
      <c r="C12" s="342"/>
      <c r="D12" s="334"/>
      <c r="E12" s="170"/>
      <c r="F12" s="171"/>
      <c r="G12" s="172"/>
      <c r="H12" s="170"/>
      <c r="I12" s="171"/>
      <c r="J12" s="172"/>
      <c r="K12" s="170"/>
      <c r="L12" s="171"/>
      <c r="M12" s="172"/>
      <c r="N12" s="170"/>
      <c r="O12" s="171"/>
      <c r="P12" s="172"/>
      <c r="Q12" s="175"/>
      <c r="R12" s="175"/>
      <c r="S12" s="174"/>
      <c r="T12" s="173"/>
      <c r="U12" s="175"/>
      <c r="V12" s="174"/>
    </row>
    <row r="13" spans="1:22" ht="12" customHeight="1">
      <c r="B13" s="335" t="s">
        <v>375</v>
      </c>
      <c r="C13" s="342" t="s">
        <v>296</v>
      </c>
      <c r="D13" s="334" t="s">
        <v>176</v>
      </c>
      <c r="E13" s="164">
        <f>IF(E14&gt;G14,1,0)</f>
        <v>0</v>
      </c>
      <c r="F13" s="165"/>
      <c r="G13" s="166">
        <f>IF(G14&gt;E14,1,0)</f>
        <v>0</v>
      </c>
      <c r="H13" s="164">
        <f>IF(H14&gt;J14,1,0)</f>
        <v>0</v>
      </c>
      <c r="I13" s="165"/>
      <c r="J13" s="166">
        <f>IF(J14&gt;H14,1,0)</f>
        <v>0</v>
      </c>
      <c r="K13" s="164">
        <f>IF(K14&gt;M14,1,0)</f>
        <v>0</v>
      </c>
      <c r="L13" s="165"/>
      <c r="M13" s="166">
        <f>IF(M14&gt;K14,1,0)</f>
        <v>0</v>
      </c>
      <c r="N13" s="164">
        <f>IF(N14&gt;P14,1,0)</f>
        <v>0</v>
      </c>
      <c r="O13" s="165"/>
      <c r="P13" s="166">
        <f>IF(P14&gt;N14,1,0)</f>
        <v>0</v>
      </c>
      <c r="Q13" s="165"/>
      <c r="R13" s="165"/>
      <c r="S13" s="166"/>
      <c r="T13" s="189"/>
      <c r="U13" s="165"/>
      <c r="V13" s="166"/>
    </row>
    <row r="14" spans="1:22" ht="12" customHeight="1">
      <c r="B14" s="336"/>
      <c r="C14" s="342"/>
      <c r="D14" s="334"/>
      <c r="E14" s="327">
        <f>M6</f>
        <v>0</v>
      </c>
      <c r="F14" s="328" t="s">
        <v>3</v>
      </c>
      <c r="G14" s="329">
        <f>K6</f>
        <v>0</v>
      </c>
      <c r="H14" s="327">
        <f>M10</f>
        <v>0</v>
      </c>
      <c r="I14" s="328" t="s">
        <v>3</v>
      </c>
      <c r="J14" s="329">
        <f>K10</f>
        <v>0</v>
      </c>
      <c r="K14" s="327"/>
      <c r="L14" s="328"/>
      <c r="M14" s="329"/>
      <c r="N14" s="327"/>
      <c r="O14" s="328" t="s">
        <v>3</v>
      </c>
      <c r="P14" s="329"/>
      <c r="Q14" s="328"/>
      <c r="R14" s="328" t="s">
        <v>3</v>
      </c>
      <c r="S14" s="330"/>
      <c r="T14" s="189"/>
      <c r="U14" s="328"/>
      <c r="V14" s="169"/>
    </row>
    <row r="15" spans="1:22" ht="12" customHeight="1">
      <c r="B15" s="336"/>
      <c r="C15" s="342" t="s">
        <v>297</v>
      </c>
      <c r="D15" s="334" t="s">
        <v>176</v>
      </c>
      <c r="E15" s="327"/>
      <c r="F15" s="328"/>
      <c r="G15" s="329"/>
      <c r="H15" s="327"/>
      <c r="I15" s="328"/>
      <c r="J15" s="329"/>
      <c r="K15" s="327"/>
      <c r="L15" s="328"/>
      <c r="M15" s="329"/>
      <c r="N15" s="327"/>
      <c r="O15" s="328"/>
      <c r="P15" s="329"/>
      <c r="Q15" s="328"/>
      <c r="R15" s="328"/>
      <c r="S15" s="330"/>
      <c r="T15" s="189"/>
      <c r="U15" s="328"/>
      <c r="V15" s="169"/>
    </row>
    <row r="16" spans="1:22" ht="12" customHeight="1">
      <c r="B16" s="337"/>
      <c r="C16" s="342"/>
      <c r="D16" s="334"/>
      <c r="E16" s="170"/>
      <c r="F16" s="171"/>
      <c r="G16" s="172"/>
      <c r="H16" s="170"/>
      <c r="I16" s="171"/>
      <c r="J16" s="172"/>
      <c r="K16" s="170"/>
      <c r="L16" s="171"/>
      <c r="M16" s="172"/>
      <c r="N16" s="170"/>
      <c r="O16" s="171"/>
      <c r="P16" s="172"/>
      <c r="Q16" s="175"/>
      <c r="R16" s="175"/>
      <c r="S16" s="174"/>
      <c r="T16" s="173"/>
      <c r="U16" s="175"/>
      <c r="V16" s="174"/>
    </row>
    <row r="17" spans="2:23" ht="14.25">
      <c r="C17" s="157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pans="2:23" ht="22.5" customHeight="1" thickBot="1">
      <c r="B18" s="190" t="s">
        <v>384</v>
      </c>
      <c r="C18" s="6"/>
      <c r="D18" s="7"/>
      <c r="E18" s="19"/>
      <c r="F18" s="19"/>
      <c r="G18" s="19"/>
      <c r="H18" s="19"/>
      <c r="I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2:23" ht="18.75" customHeight="1">
      <c r="B19" s="160" t="s">
        <v>18</v>
      </c>
      <c r="C19" s="161" t="s">
        <v>13</v>
      </c>
      <c r="D19" s="162" t="s">
        <v>10</v>
      </c>
      <c r="E19" s="345">
        <v>1</v>
      </c>
      <c r="F19" s="343"/>
      <c r="G19" s="344"/>
      <c r="H19" s="345">
        <v>2</v>
      </c>
      <c r="I19" s="343"/>
      <c r="J19" s="344"/>
      <c r="K19" s="345">
        <v>3</v>
      </c>
      <c r="L19" s="343"/>
      <c r="M19" s="344"/>
      <c r="N19" s="345" t="s">
        <v>11</v>
      </c>
      <c r="O19" s="343"/>
      <c r="P19" s="344"/>
      <c r="Q19" s="345" t="s">
        <v>146</v>
      </c>
      <c r="R19" s="343"/>
      <c r="S19" s="344"/>
      <c r="T19" s="345" t="s">
        <v>147</v>
      </c>
      <c r="U19" s="343"/>
      <c r="V19" s="568"/>
      <c r="W19" s="1"/>
    </row>
    <row r="20" spans="2:23" ht="12" customHeight="1">
      <c r="B20" s="335" t="s">
        <v>373</v>
      </c>
      <c r="C20" s="338" t="s">
        <v>298</v>
      </c>
      <c r="D20" s="569" t="s">
        <v>258</v>
      </c>
      <c r="E20" s="164">
        <f>IF(E21&gt;G21,1,0)</f>
        <v>0</v>
      </c>
      <c r="F20" s="165"/>
      <c r="G20" s="166">
        <f>IF(G21&gt;E21,1,0)</f>
        <v>0</v>
      </c>
      <c r="H20" s="164">
        <f>IF(H21&gt;J21,1,0)</f>
        <v>0</v>
      </c>
      <c r="I20" s="165"/>
      <c r="J20" s="166">
        <f>IF(J21&gt;H21,1,0)</f>
        <v>0</v>
      </c>
      <c r="K20" s="164">
        <f>IF(K21&gt;M21,1,0)</f>
        <v>0</v>
      </c>
      <c r="L20" s="165"/>
      <c r="M20" s="166">
        <f>IF(M21&gt;K21,1,0)</f>
        <v>0</v>
      </c>
      <c r="N20" s="164">
        <f>IF(N21&gt;P21,1,0)</f>
        <v>0</v>
      </c>
      <c r="O20" s="165"/>
      <c r="P20" s="166">
        <f>IF(P21&gt;N21,1,0)</f>
        <v>0</v>
      </c>
      <c r="Q20" s="165" t="s">
        <v>121</v>
      </c>
      <c r="R20" s="165"/>
      <c r="S20" s="166"/>
      <c r="T20" s="168"/>
      <c r="U20" s="165"/>
      <c r="V20" s="200"/>
    </row>
    <row r="21" spans="2:23" ht="12" customHeight="1">
      <c r="B21" s="336"/>
      <c r="C21" s="339"/>
      <c r="D21" s="570"/>
      <c r="E21" s="327"/>
      <c r="F21" s="328"/>
      <c r="G21" s="329"/>
      <c r="H21" s="327"/>
      <c r="I21" s="328" t="s">
        <v>3</v>
      </c>
      <c r="J21" s="329"/>
      <c r="K21" s="327"/>
      <c r="L21" s="328" t="s">
        <v>3</v>
      </c>
      <c r="M21" s="329"/>
      <c r="N21" s="327"/>
      <c r="O21" s="328" t="s">
        <v>3</v>
      </c>
      <c r="P21" s="329"/>
      <c r="Q21" s="327"/>
      <c r="R21" s="328" t="s">
        <v>3</v>
      </c>
      <c r="S21" s="330"/>
      <c r="T21" s="168"/>
      <c r="U21" s="328"/>
      <c r="V21" s="201"/>
    </row>
    <row r="22" spans="2:23" ht="12" customHeight="1">
      <c r="B22" s="336"/>
      <c r="C22" s="338" t="s">
        <v>299</v>
      </c>
      <c r="D22" s="569" t="s">
        <v>258</v>
      </c>
      <c r="E22" s="327"/>
      <c r="F22" s="328"/>
      <c r="G22" s="329"/>
      <c r="H22" s="327"/>
      <c r="I22" s="328"/>
      <c r="J22" s="329"/>
      <c r="K22" s="327"/>
      <c r="L22" s="328"/>
      <c r="M22" s="329"/>
      <c r="N22" s="327"/>
      <c r="O22" s="328"/>
      <c r="P22" s="329"/>
      <c r="Q22" s="327"/>
      <c r="R22" s="328"/>
      <c r="S22" s="330"/>
      <c r="T22" s="168"/>
      <c r="U22" s="328"/>
      <c r="V22" s="201"/>
    </row>
    <row r="23" spans="2:23" ht="12" customHeight="1">
      <c r="B23" s="337"/>
      <c r="C23" s="339"/>
      <c r="D23" s="570"/>
      <c r="E23" s="170"/>
      <c r="F23" s="171"/>
      <c r="G23" s="172"/>
      <c r="H23" s="170"/>
      <c r="I23" s="171"/>
      <c r="J23" s="172"/>
      <c r="K23" s="170"/>
      <c r="L23" s="171"/>
      <c r="M23" s="172"/>
      <c r="N23" s="170"/>
      <c r="O23" s="171"/>
      <c r="P23" s="172"/>
      <c r="Q23" s="175"/>
      <c r="R23" s="175"/>
      <c r="S23" s="174"/>
      <c r="T23" s="173"/>
      <c r="U23" s="175"/>
      <c r="V23" s="202"/>
    </row>
    <row r="24" spans="2:23" ht="12" customHeight="1">
      <c r="B24" s="335" t="s">
        <v>374</v>
      </c>
      <c r="C24" s="338" t="s">
        <v>300</v>
      </c>
      <c r="D24" s="561" t="s">
        <v>304</v>
      </c>
      <c r="E24" s="164">
        <f>IF(E25&gt;G25,1,0)</f>
        <v>0</v>
      </c>
      <c r="F24" s="165"/>
      <c r="G24" s="166"/>
      <c r="H24" s="164"/>
      <c r="I24" s="165"/>
      <c r="J24" s="166"/>
      <c r="K24" s="164"/>
      <c r="L24" s="165"/>
      <c r="M24" s="166">
        <f>IF(M25&gt;K25,1,0)</f>
        <v>0</v>
      </c>
      <c r="N24" s="164">
        <f>IF(N25&gt;P25,1,0)</f>
        <v>0</v>
      </c>
      <c r="O24" s="165"/>
      <c r="P24" s="166">
        <f>IF(P25&gt;N25,1,0)</f>
        <v>0</v>
      </c>
      <c r="Q24" s="165"/>
      <c r="R24" s="165"/>
      <c r="S24" s="166"/>
      <c r="T24" s="168"/>
      <c r="U24" s="165"/>
      <c r="V24" s="200"/>
    </row>
    <row r="25" spans="2:23" ht="12" customHeight="1">
      <c r="B25" s="336"/>
      <c r="C25" s="339"/>
      <c r="D25" s="562"/>
      <c r="E25" s="327">
        <f>M21</f>
        <v>0</v>
      </c>
      <c r="F25" s="328" t="s">
        <v>3</v>
      </c>
      <c r="G25" s="329"/>
      <c r="H25" s="327"/>
      <c r="I25" s="328"/>
      <c r="J25" s="329"/>
      <c r="K25" s="327"/>
      <c r="L25" s="328" t="s">
        <v>3</v>
      </c>
      <c r="M25" s="329"/>
      <c r="N25" s="327"/>
      <c r="O25" s="328" t="s">
        <v>3</v>
      </c>
      <c r="P25" s="329"/>
      <c r="Q25" s="327"/>
      <c r="R25" s="328" t="s">
        <v>3</v>
      </c>
      <c r="S25" s="330"/>
      <c r="T25" s="168"/>
      <c r="U25" s="328"/>
      <c r="V25" s="201"/>
    </row>
    <row r="26" spans="2:23" ht="12" customHeight="1">
      <c r="B26" s="336"/>
      <c r="C26" s="338" t="s">
        <v>301</v>
      </c>
      <c r="D26" s="561" t="s">
        <v>305</v>
      </c>
      <c r="E26" s="327"/>
      <c r="F26" s="328"/>
      <c r="G26" s="329"/>
      <c r="H26" s="327"/>
      <c r="I26" s="328"/>
      <c r="J26" s="329"/>
      <c r="K26" s="327"/>
      <c r="L26" s="328"/>
      <c r="M26" s="329"/>
      <c r="N26" s="327"/>
      <c r="O26" s="328"/>
      <c r="P26" s="329"/>
      <c r="Q26" s="327"/>
      <c r="R26" s="328"/>
      <c r="S26" s="330"/>
      <c r="T26" s="168"/>
      <c r="U26" s="328"/>
      <c r="V26" s="201"/>
    </row>
    <row r="27" spans="2:23" ht="12" customHeight="1">
      <c r="B27" s="337"/>
      <c r="C27" s="339"/>
      <c r="D27" s="562"/>
      <c r="E27" s="170"/>
      <c r="F27" s="171"/>
      <c r="G27" s="172"/>
      <c r="H27" s="170"/>
      <c r="I27" s="171"/>
      <c r="J27" s="172"/>
      <c r="K27" s="170"/>
      <c r="L27" s="171"/>
      <c r="M27" s="172"/>
      <c r="N27" s="170"/>
      <c r="O27" s="171"/>
      <c r="P27" s="172"/>
      <c r="Q27" s="175"/>
      <c r="R27" s="175"/>
      <c r="S27" s="174"/>
      <c r="T27" s="173"/>
      <c r="U27" s="175"/>
      <c r="V27" s="202"/>
    </row>
    <row r="28" spans="2:23" ht="12" customHeight="1">
      <c r="B28" s="335" t="s">
        <v>375</v>
      </c>
      <c r="C28" s="342" t="s">
        <v>302</v>
      </c>
      <c r="D28" s="334" t="s">
        <v>306</v>
      </c>
      <c r="E28" s="176">
        <f>IF(E29&gt;G29,1,0)</f>
        <v>0</v>
      </c>
      <c r="F28" s="167"/>
      <c r="G28" s="177"/>
      <c r="H28" s="176"/>
      <c r="I28" s="167"/>
      <c r="J28" s="177"/>
      <c r="K28" s="176"/>
      <c r="L28" s="167"/>
      <c r="M28" s="177">
        <f>IF(M29&gt;K29,1,0)</f>
        <v>0</v>
      </c>
      <c r="N28" s="176">
        <f>IF(N29&gt;P29,1,0)</f>
        <v>0</v>
      </c>
      <c r="O28" s="167"/>
      <c r="P28" s="177">
        <f>IF(P29&gt;N29,1,0)</f>
        <v>0</v>
      </c>
      <c r="Q28" s="165"/>
      <c r="R28" s="165"/>
      <c r="S28" s="166"/>
      <c r="T28" s="168"/>
      <c r="U28" s="165"/>
      <c r="V28" s="200"/>
    </row>
    <row r="29" spans="2:23" ht="12" customHeight="1">
      <c r="B29" s="336"/>
      <c r="C29" s="342"/>
      <c r="D29" s="334"/>
      <c r="E29" s="327">
        <f>P21</f>
        <v>0</v>
      </c>
      <c r="F29" s="328" t="s">
        <v>3</v>
      </c>
      <c r="G29" s="329"/>
      <c r="H29" s="327"/>
      <c r="I29" s="328" t="s">
        <v>3</v>
      </c>
      <c r="J29" s="329"/>
      <c r="K29" s="327"/>
      <c r="L29" s="328"/>
      <c r="M29" s="329">
        <f>N25</f>
        <v>0</v>
      </c>
      <c r="N29" s="327"/>
      <c r="O29" s="328" t="s">
        <v>3</v>
      </c>
      <c r="P29" s="329"/>
      <c r="Q29" s="328"/>
      <c r="R29" s="328" t="s">
        <v>3</v>
      </c>
      <c r="S29" s="330"/>
      <c r="T29" s="168"/>
      <c r="U29" s="328"/>
      <c r="V29" s="201"/>
    </row>
    <row r="30" spans="2:23" ht="12" customHeight="1">
      <c r="B30" s="336"/>
      <c r="C30" s="342" t="s">
        <v>303</v>
      </c>
      <c r="D30" s="334" t="s">
        <v>306</v>
      </c>
      <c r="E30" s="327"/>
      <c r="F30" s="328"/>
      <c r="G30" s="329"/>
      <c r="H30" s="327"/>
      <c r="I30" s="328"/>
      <c r="J30" s="329"/>
      <c r="K30" s="327"/>
      <c r="L30" s="328"/>
      <c r="M30" s="329"/>
      <c r="N30" s="327"/>
      <c r="O30" s="328"/>
      <c r="P30" s="329"/>
      <c r="Q30" s="328"/>
      <c r="R30" s="328"/>
      <c r="S30" s="330"/>
      <c r="T30" s="168"/>
      <c r="U30" s="328"/>
      <c r="V30" s="201"/>
    </row>
    <row r="31" spans="2:23" ht="12" customHeight="1" thickBot="1">
      <c r="B31" s="337"/>
      <c r="C31" s="571"/>
      <c r="D31" s="334"/>
      <c r="E31" s="203"/>
      <c r="F31" s="204"/>
      <c r="G31" s="205"/>
      <c r="H31" s="203"/>
      <c r="I31" s="204"/>
      <c r="J31" s="205"/>
      <c r="K31" s="203"/>
      <c r="L31" s="204"/>
      <c r="M31" s="205"/>
      <c r="N31" s="203"/>
      <c r="O31" s="204"/>
      <c r="P31" s="205"/>
      <c r="Q31" s="206"/>
      <c r="R31" s="206"/>
      <c r="S31" s="207"/>
      <c r="T31" s="208"/>
      <c r="U31" s="206"/>
      <c r="V31" s="209"/>
    </row>
    <row r="32" spans="2:23" ht="19.5" customHeight="1">
      <c r="C32" s="157"/>
      <c r="D32" s="158"/>
      <c r="E32" s="159"/>
      <c r="F32" s="159"/>
      <c r="G32" s="159"/>
      <c r="H32" s="159"/>
      <c r="I32" s="159"/>
      <c r="J32" s="159"/>
      <c r="K32" s="159"/>
    </row>
    <row r="33" spans="2:23" ht="19.5" customHeight="1" thickBot="1">
      <c r="B33" s="190" t="s">
        <v>385</v>
      </c>
      <c r="C33" s="6"/>
      <c r="D33" s="7"/>
      <c r="E33" s="19"/>
      <c r="F33" s="19"/>
      <c r="G33" s="19"/>
      <c r="H33" s="19"/>
      <c r="I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2:23" ht="18.75" customHeight="1">
      <c r="B34" s="160" t="s">
        <v>18</v>
      </c>
      <c r="C34" s="161" t="s">
        <v>13</v>
      </c>
      <c r="D34" s="162" t="s">
        <v>10</v>
      </c>
      <c r="E34" s="345">
        <v>1</v>
      </c>
      <c r="F34" s="343"/>
      <c r="G34" s="344"/>
      <c r="H34" s="345">
        <v>2</v>
      </c>
      <c r="I34" s="343"/>
      <c r="J34" s="344"/>
      <c r="K34" s="345">
        <v>3</v>
      </c>
      <c r="L34" s="343"/>
      <c r="M34" s="344"/>
      <c r="N34" s="345" t="s">
        <v>156</v>
      </c>
      <c r="O34" s="343"/>
      <c r="P34" s="344"/>
      <c r="Q34" s="345" t="s">
        <v>120</v>
      </c>
      <c r="R34" s="343"/>
      <c r="S34" s="344"/>
      <c r="T34" s="345" t="s">
        <v>12</v>
      </c>
      <c r="U34" s="343"/>
      <c r="V34" s="344"/>
      <c r="W34" s="1"/>
    </row>
    <row r="35" spans="2:23" ht="14.25">
      <c r="B35" s="335" t="s">
        <v>373</v>
      </c>
      <c r="C35" s="338" t="s">
        <v>307</v>
      </c>
      <c r="D35" s="569" t="s">
        <v>258</v>
      </c>
      <c r="E35" s="164">
        <f>IF(E36&gt;G36,1,0)</f>
        <v>0</v>
      </c>
      <c r="F35" s="165"/>
      <c r="G35" s="166">
        <f>IF(G36&gt;E36,1,0)</f>
        <v>0</v>
      </c>
      <c r="H35" s="164">
        <f>IF(H36&gt;J36,1,0)</f>
        <v>0</v>
      </c>
      <c r="I35" s="165"/>
      <c r="J35" s="166">
        <f>IF(J36&gt;H36,1,0)</f>
        <v>0</v>
      </c>
      <c r="K35" s="164">
        <f>IF(K36&gt;M36,1,0)</f>
        <v>0</v>
      </c>
      <c r="L35" s="165"/>
      <c r="M35" s="166">
        <f>IF(M36&gt;K36,1,0)</f>
        <v>0</v>
      </c>
      <c r="N35" s="164">
        <f>IF(N36&gt;P36,1,0)</f>
        <v>0</v>
      </c>
      <c r="O35" s="165"/>
      <c r="P35" s="166">
        <f>IF(P36&gt;N36,1,0)</f>
        <v>0</v>
      </c>
      <c r="Q35" s="165" t="s">
        <v>121</v>
      </c>
      <c r="R35" s="165"/>
      <c r="S35" s="166"/>
      <c r="T35" s="168"/>
      <c r="U35" s="165"/>
      <c r="V35" s="166"/>
    </row>
    <row r="36" spans="2:23" ht="14.25">
      <c r="B36" s="336"/>
      <c r="C36" s="339"/>
      <c r="D36" s="570"/>
      <c r="E36" s="327"/>
      <c r="F36" s="328"/>
      <c r="G36" s="329"/>
      <c r="H36" s="327"/>
      <c r="I36" s="328" t="s">
        <v>3</v>
      </c>
      <c r="J36" s="329"/>
      <c r="K36" s="327"/>
      <c r="L36" s="328" t="s">
        <v>3</v>
      </c>
      <c r="M36" s="329"/>
      <c r="N36" s="327"/>
      <c r="O36" s="328" t="s">
        <v>3</v>
      </c>
      <c r="P36" s="329"/>
      <c r="Q36" s="327"/>
      <c r="R36" s="328" t="s">
        <v>3</v>
      </c>
      <c r="S36" s="330"/>
      <c r="T36" s="168"/>
      <c r="U36" s="328"/>
      <c r="V36" s="169"/>
    </row>
    <row r="37" spans="2:23" ht="14.25">
      <c r="B37" s="336"/>
      <c r="C37" s="338" t="s">
        <v>308</v>
      </c>
      <c r="D37" s="569" t="s">
        <v>258</v>
      </c>
      <c r="E37" s="327"/>
      <c r="F37" s="328"/>
      <c r="G37" s="329"/>
      <c r="H37" s="327"/>
      <c r="I37" s="328"/>
      <c r="J37" s="329"/>
      <c r="K37" s="327"/>
      <c r="L37" s="328"/>
      <c r="M37" s="329"/>
      <c r="N37" s="327"/>
      <c r="O37" s="328"/>
      <c r="P37" s="329"/>
      <c r="Q37" s="327"/>
      <c r="R37" s="328"/>
      <c r="S37" s="330"/>
      <c r="T37" s="168"/>
      <c r="U37" s="328"/>
      <c r="V37" s="169"/>
    </row>
    <row r="38" spans="2:23" ht="14.25">
      <c r="B38" s="337"/>
      <c r="C38" s="339"/>
      <c r="D38" s="570"/>
      <c r="E38" s="170"/>
      <c r="F38" s="171"/>
      <c r="G38" s="172"/>
      <c r="H38" s="170"/>
      <c r="I38" s="171"/>
      <c r="J38" s="172"/>
      <c r="K38" s="170"/>
      <c r="L38" s="171"/>
      <c r="M38" s="172"/>
      <c r="N38" s="170"/>
      <c r="O38" s="171"/>
      <c r="P38" s="172"/>
      <c r="Q38" s="175"/>
      <c r="R38" s="175"/>
      <c r="S38" s="174"/>
      <c r="T38" s="173"/>
      <c r="U38" s="175"/>
      <c r="V38" s="174"/>
    </row>
    <row r="39" spans="2:23" ht="14.25">
      <c r="B39" s="335" t="s">
        <v>374</v>
      </c>
      <c r="C39" s="338" t="s">
        <v>309</v>
      </c>
      <c r="D39" s="334" t="s">
        <v>235</v>
      </c>
      <c r="E39" s="164">
        <f>IF(E40&gt;G40,1,0)</f>
        <v>0</v>
      </c>
      <c r="F39" s="165"/>
      <c r="G39" s="166">
        <f>IF(G40&gt;E40,1,0)</f>
        <v>0</v>
      </c>
      <c r="H39" s="164">
        <f>IF(H40&gt;J40,1,0)</f>
        <v>0</v>
      </c>
      <c r="I39" s="165"/>
      <c r="J39" s="166">
        <f>IF(J40&gt;H40,1,0)</f>
        <v>0</v>
      </c>
      <c r="K39" s="164">
        <f>IF(K40&gt;M40,1,0)</f>
        <v>0</v>
      </c>
      <c r="L39" s="165"/>
      <c r="M39" s="166">
        <f>IF(M40&gt;K40,1,0)</f>
        <v>0</v>
      </c>
      <c r="N39" s="164">
        <f>IF(N40&gt;P40,1,0)</f>
        <v>0</v>
      </c>
      <c r="O39" s="165"/>
      <c r="P39" s="166">
        <f>IF(P40&gt;N40,1,0)</f>
        <v>0</v>
      </c>
      <c r="Q39" s="165"/>
      <c r="R39" s="165"/>
      <c r="S39" s="166"/>
      <c r="T39" s="168"/>
      <c r="U39" s="165"/>
      <c r="V39" s="166"/>
    </row>
    <row r="40" spans="2:23" ht="14.25">
      <c r="B40" s="336"/>
      <c r="C40" s="339"/>
      <c r="D40" s="334"/>
      <c r="E40" s="327">
        <f>J36</f>
        <v>0</v>
      </c>
      <c r="F40" s="328" t="s">
        <v>3</v>
      </c>
      <c r="G40" s="329">
        <f>H36</f>
        <v>0</v>
      </c>
      <c r="H40" s="327"/>
      <c r="I40" s="328"/>
      <c r="J40" s="329"/>
      <c r="K40" s="327"/>
      <c r="L40" s="328" t="s">
        <v>3</v>
      </c>
      <c r="M40" s="329"/>
      <c r="N40" s="327"/>
      <c r="O40" s="328" t="s">
        <v>3</v>
      </c>
      <c r="P40" s="329"/>
      <c r="Q40" s="327"/>
      <c r="R40" s="328" t="s">
        <v>3</v>
      </c>
      <c r="S40" s="330"/>
      <c r="T40" s="168"/>
      <c r="U40" s="328"/>
      <c r="V40" s="169"/>
    </row>
    <row r="41" spans="2:23" ht="14.25">
      <c r="B41" s="336"/>
      <c r="C41" s="338" t="s">
        <v>310</v>
      </c>
      <c r="D41" s="334" t="s">
        <v>235</v>
      </c>
      <c r="E41" s="327"/>
      <c r="F41" s="328"/>
      <c r="G41" s="329"/>
      <c r="H41" s="327"/>
      <c r="I41" s="328"/>
      <c r="J41" s="329"/>
      <c r="K41" s="327"/>
      <c r="L41" s="328"/>
      <c r="M41" s="329"/>
      <c r="N41" s="327"/>
      <c r="O41" s="328"/>
      <c r="P41" s="329"/>
      <c r="Q41" s="327"/>
      <c r="R41" s="328"/>
      <c r="S41" s="330"/>
      <c r="T41" s="168"/>
      <c r="U41" s="328"/>
      <c r="V41" s="169"/>
    </row>
    <row r="42" spans="2:23" ht="14.25">
      <c r="B42" s="337"/>
      <c r="C42" s="339"/>
      <c r="D42" s="334"/>
      <c r="E42" s="170"/>
      <c r="F42" s="171"/>
      <c r="G42" s="172"/>
      <c r="H42" s="170"/>
      <c r="I42" s="171"/>
      <c r="J42" s="172"/>
      <c r="K42" s="170"/>
      <c r="L42" s="171"/>
      <c r="M42" s="172"/>
      <c r="N42" s="170"/>
      <c r="O42" s="171"/>
      <c r="P42" s="172"/>
      <c r="Q42" s="175"/>
      <c r="R42" s="175"/>
      <c r="S42" s="174"/>
      <c r="T42" s="173"/>
      <c r="U42" s="175"/>
      <c r="V42" s="174"/>
    </row>
    <row r="43" spans="2:23" ht="14.25">
      <c r="B43" s="335" t="s">
        <v>375</v>
      </c>
      <c r="C43" s="338" t="s">
        <v>311</v>
      </c>
      <c r="D43" s="561" t="s">
        <v>235</v>
      </c>
      <c r="E43" s="164">
        <f>IF(E44&gt;G44,1,0)</f>
        <v>0</v>
      </c>
      <c r="F43" s="165"/>
      <c r="G43" s="166">
        <f>IF(G44&gt;E44,1,0)</f>
        <v>0</v>
      </c>
      <c r="H43" s="164">
        <f>IF(H44&gt;J44,1,0)</f>
        <v>0</v>
      </c>
      <c r="I43" s="165"/>
      <c r="J43" s="166">
        <f>IF(J44&gt;H44,1,0)</f>
        <v>0</v>
      </c>
      <c r="K43" s="164">
        <f>IF(K44&gt;M44,1,0)</f>
        <v>0</v>
      </c>
      <c r="L43" s="165"/>
      <c r="M43" s="166">
        <f>IF(M44&gt;K44,1,0)</f>
        <v>0</v>
      </c>
      <c r="N43" s="164">
        <f>IF(N44&gt;P44,1,0)</f>
        <v>0</v>
      </c>
      <c r="O43" s="165"/>
      <c r="P43" s="166">
        <f>IF(P44&gt;N44,1,0)</f>
        <v>0</v>
      </c>
      <c r="Q43" s="165"/>
      <c r="R43" s="165"/>
      <c r="S43" s="166"/>
      <c r="T43" s="168"/>
      <c r="U43" s="165"/>
      <c r="V43" s="166"/>
    </row>
    <row r="44" spans="2:23" ht="14.25">
      <c r="B44" s="336"/>
      <c r="C44" s="339"/>
      <c r="D44" s="562"/>
      <c r="E44" s="327">
        <f>M36</f>
        <v>0</v>
      </c>
      <c r="F44" s="328" t="s">
        <v>3</v>
      </c>
      <c r="G44" s="329">
        <f>K36</f>
        <v>0</v>
      </c>
      <c r="H44" s="327">
        <f>M40</f>
        <v>0</v>
      </c>
      <c r="I44" s="328" t="s">
        <v>3</v>
      </c>
      <c r="J44" s="329">
        <f>K40</f>
        <v>0</v>
      </c>
      <c r="K44" s="327"/>
      <c r="L44" s="328"/>
      <c r="M44" s="329"/>
      <c r="N44" s="327"/>
      <c r="O44" s="328" t="s">
        <v>3</v>
      </c>
      <c r="P44" s="329"/>
      <c r="Q44" s="327"/>
      <c r="R44" s="328" t="s">
        <v>3</v>
      </c>
      <c r="S44" s="330"/>
      <c r="T44" s="168"/>
      <c r="U44" s="328"/>
      <c r="V44" s="169"/>
    </row>
    <row r="45" spans="2:23" ht="14.25">
      <c r="B45" s="336"/>
      <c r="C45" s="338" t="s">
        <v>312</v>
      </c>
      <c r="D45" s="561" t="s">
        <v>235</v>
      </c>
      <c r="E45" s="327"/>
      <c r="F45" s="328"/>
      <c r="G45" s="329"/>
      <c r="H45" s="327"/>
      <c r="I45" s="328"/>
      <c r="J45" s="329"/>
      <c r="K45" s="327"/>
      <c r="L45" s="328"/>
      <c r="M45" s="329"/>
      <c r="N45" s="327"/>
      <c r="O45" s="328"/>
      <c r="P45" s="329"/>
      <c r="Q45" s="327"/>
      <c r="R45" s="328"/>
      <c r="S45" s="330"/>
      <c r="T45" s="168"/>
      <c r="U45" s="328"/>
      <c r="V45" s="169"/>
    </row>
    <row r="46" spans="2:23" ht="14.25">
      <c r="B46" s="337"/>
      <c r="C46" s="339"/>
      <c r="D46" s="562"/>
      <c r="E46" s="170"/>
      <c r="F46" s="171"/>
      <c r="G46" s="172"/>
      <c r="H46" s="170"/>
      <c r="I46" s="171"/>
      <c r="J46" s="172"/>
      <c r="K46" s="170"/>
      <c r="L46" s="171"/>
      <c r="M46" s="172"/>
      <c r="N46" s="170"/>
      <c r="O46" s="171"/>
      <c r="P46" s="172"/>
      <c r="Q46" s="175"/>
      <c r="R46" s="175"/>
      <c r="S46" s="174"/>
      <c r="T46" s="173"/>
      <c r="U46" s="175"/>
      <c r="V46" s="174"/>
    </row>
    <row r="48" spans="2:23" ht="21.75" customHeight="1" thickBot="1">
      <c r="B48" s="190" t="s">
        <v>386</v>
      </c>
      <c r="C48" s="6"/>
      <c r="D48" s="7"/>
      <c r="E48" s="19"/>
      <c r="F48" s="19"/>
      <c r="G48" s="19"/>
      <c r="H48" s="19"/>
      <c r="I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3" ht="16.5" customHeight="1">
      <c r="B49" s="160" t="s">
        <v>18</v>
      </c>
      <c r="C49" s="161" t="s">
        <v>13</v>
      </c>
      <c r="D49" s="162" t="s">
        <v>10</v>
      </c>
      <c r="E49" s="345">
        <v>1</v>
      </c>
      <c r="F49" s="343"/>
      <c r="G49" s="344"/>
      <c r="H49" s="345">
        <v>2</v>
      </c>
      <c r="I49" s="343"/>
      <c r="J49" s="344"/>
      <c r="K49" s="345">
        <v>3</v>
      </c>
      <c r="L49" s="343"/>
      <c r="M49" s="344"/>
      <c r="N49" s="345" t="s">
        <v>156</v>
      </c>
      <c r="O49" s="343"/>
      <c r="P49" s="344"/>
      <c r="Q49" s="345" t="s">
        <v>120</v>
      </c>
      <c r="R49" s="343"/>
      <c r="S49" s="344"/>
      <c r="T49" s="345" t="s">
        <v>12</v>
      </c>
      <c r="U49" s="343"/>
      <c r="V49" s="344"/>
      <c r="W49" s="1"/>
    </row>
    <row r="50" spans="1:23" ht="14.25" customHeight="1">
      <c r="A50" s="325" t="s">
        <v>186</v>
      </c>
      <c r="B50" s="335" t="s">
        <v>373</v>
      </c>
      <c r="C50" s="338" t="s">
        <v>192</v>
      </c>
      <c r="D50" s="561" t="s">
        <v>193</v>
      </c>
      <c r="E50" s="164">
        <f>IF(E51&gt;G51,1,0)</f>
        <v>0</v>
      </c>
      <c r="F50" s="165"/>
      <c r="G50" s="166">
        <f>IF(G51&gt;E51,1,0)</f>
        <v>0</v>
      </c>
      <c r="H50" s="164">
        <f>IF(H51&gt;J51,1,0)</f>
        <v>0</v>
      </c>
      <c r="I50" s="165"/>
      <c r="J50" s="166">
        <f>IF(J51&gt;H51,1,0)</f>
        <v>0</v>
      </c>
      <c r="K50" s="164">
        <f>IF(K51&gt;M51,1,0)</f>
        <v>0</v>
      </c>
      <c r="L50" s="165"/>
      <c r="M50" s="166">
        <f>IF(M51&gt;K51,1,0)</f>
        <v>0</v>
      </c>
      <c r="N50" s="164">
        <f>IF(N51&gt;P51,1,0)</f>
        <v>0</v>
      </c>
      <c r="O50" s="165"/>
      <c r="P50" s="166">
        <f>IF(P51&gt;N51,1,0)</f>
        <v>0</v>
      </c>
      <c r="Q50" s="165" t="s">
        <v>121</v>
      </c>
      <c r="R50" s="165"/>
      <c r="S50" s="166"/>
      <c r="T50" s="168"/>
      <c r="U50" s="165"/>
      <c r="V50" s="166"/>
    </row>
    <row r="51" spans="1:23" ht="14.25" customHeight="1">
      <c r="A51" s="325"/>
      <c r="B51" s="336"/>
      <c r="C51" s="339"/>
      <c r="D51" s="562"/>
      <c r="E51" s="327"/>
      <c r="F51" s="328"/>
      <c r="G51" s="329"/>
      <c r="H51" s="327"/>
      <c r="I51" s="328" t="s">
        <v>3</v>
      </c>
      <c r="J51" s="329"/>
      <c r="K51" s="327"/>
      <c r="L51" s="328" t="s">
        <v>3</v>
      </c>
      <c r="M51" s="329"/>
      <c r="N51" s="327"/>
      <c r="O51" s="328" t="s">
        <v>3</v>
      </c>
      <c r="P51" s="329"/>
      <c r="Q51" s="327"/>
      <c r="R51" s="328" t="s">
        <v>3</v>
      </c>
      <c r="S51" s="330"/>
      <c r="T51" s="168"/>
      <c r="U51" s="328"/>
      <c r="V51" s="169"/>
    </row>
    <row r="52" spans="1:23" ht="14.25" customHeight="1">
      <c r="A52" s="325"/>
      <c r="B52" s="336"/>
      <c r="C52" s="338" t="s">
        <v>325</v>
      </c>
      <c r="D52" s="561" t="s">
        <v>193</v>
      </c>
      <c r="E52" s="327"/>
      <c r="F52" s="328"/>
      <c r="G52" s="329"/>
      <c r="H52" s="327"/>
      <c r="I52" s="328"/>
      <c r="J52" s="329"/>
      <c r="K52" s="327"/>
      <c r="L52" s="328"/>
      <c r="M52" s="329"/>
      <c r="N52" s="327"/>
      <c r="O52" s="328"/>
      <c r="P52" s="329"/>
      <c r="Q52" s="327"/>
      <c r="R52" s="328"/>
      <c r="S52" s="330"/>
      <c r="T52" s="168"/>
      <c r="U52" s="328"/>
      <c r="V52" s="169"/>
    </row>
    <row r="53" spans="1:23" ht="14.25" customHeight="1">
      <c r="A53" s="325"/>
      <c r="B53" s="337"/>
      <c r="C53" s="339"/>
      <c r="D53" s="562"/>
      <c r="E53" s="170"/>
      <c r="F53" s="171"/>
      <c r="G53" s="172"/>
      <c r="H53" s="170"/>
      <c r="I53" s="171"/>
      <c r="J53" s="172"/>
      <c r="K53" s="170"/>
      <c r="L53" s="171"/>
      <c r="M53" s="172"/>
      <c r="N53" s="170"/>
      <c r="O53" s="171"/>
      <c r="P53" s="172"/>
      <c r="Q53" s="175"/>
      <c r="R53" s="175"/>
      <c r="S53" s="174"/>
      <c r="T53" s="173"/>
      <c r="U53" s="175"/>
      <c r="V53" s="174"/>
    </row>
    <row r="54" spans="1:23" ht="14.25" customHeight="1">
      <c r="B54" s="335" t="s">
        <v>374</v>
      </c>
      <c r="C54" s="342" t="s">
        <v>313</v>
      </c>
      <c r="D54" s="334" t="s">
        <v>176</v>
      </c>
      <c r="E54" s="164">
        <f>IF(E55&gt;G55,1,0)</f>
        <v>0</v>
      </c>
      <c r="F54" s="165"/>
      <c r="G54" s="166">
        <f>IF(G55&gt;E55,1,0)</f>
        <v>0</v>
      </c>
      <c r="H54" s="164">
        <f>IF(H55&gt;J55,1,0)</f>
        <v>0</v>
      </c>
      <c r="I54" s="165"/>
      <c r="J54" s="166">
        <f>IF(J55&gt;H55,1,0)</f>
        <v>0</v>
      </c>
      <c r="K54" s="164">
        <f>IF(K55&gt;M55,1,0)</f>
        <v>0</v>
      </c>
      <c r="L54" s="165"/>
      <c r="M54" s="166">
        <f>IF(M55&gt;K55,1,0)</f>
        <v>0</v>
      </c>
      <c r="N54" s="164">
        <f>IF(N55&gt;P55,1,0)</f>
        <v>0</v>
      </c>
      <c r="O54" s="165"/>
      <c r="P54" s="166">
        <f>IF(P55&gt;N55,1,0)</f>
        <v>0</v>
      </c>
      <c r="Q54" s="165"/>
      <c r="R54" s="165"/>
      <c r="S54" s="166"/>
      <c r="T54" s="168"/>
      <c r="U54" s="165"/>
      <c r="V54" s="166"/>
    </row>
    <row r="55" spans="1:23" ht="14.25" customHeight="1">
      <c r="B55" s="336"/>
      <c r="C55" s="342"/>
      <c r="D55" s="334"/>
      <c r="E55" s="327">
        <f>J51</f>
        <v>0</v>
      </c>
      <c r="F55" s="328" t="s">
        <v>3</v>
      </c>
      <c r="G55" s="329">
        <f>H51</f>
        <v>0</v>
      </c>
      <c r="H55" s="327"/>
      <c r="I55" s="328"/>
      <c r="J55" s="329"/>
      <c r="K55" s="327"/>
      <c r="L55" s="328" t="s">
        <v>3</v>
      </c>
      <c r="M55" s="329"/>
      <c r="N55" s="327"/>
      <c r="O55" s="328" t="s">
        <v>3</v>
      </c>
      <c r="P55" s="329"/>
      <c r="Q55" s="327"/>
      <c r="R55" s="328" t="s">
        <v>3</v>
      </c>
      <c r="S55" s="330"/>
      <c r="T55" s="168"/>
      <c r="U55" s="328"/>
      <c r="V55" s="169"/>
    </row>
    <row r="56" spans="1:23" ht="14.25" customHeight="1">
      <c r="B56" s="336"/>
      <c r="C56" s="342" t="s">
        <v>314</v>
      </c>
      <c r="D56" s="334" t="s">
        <v>176</v>
      </c>
      <c r="E56" s="327"/>
      <c r="F56" s="328"/>
      <c r="G56" s="329"/>
      <c r="H56" s="327"/>
      <c r="I56" s="328"/>
      <c r="J56" s="329"/>
      <c r="K56" s="327"/>
      <c r="L56" s="328"/>
      <c r="M56" s="329"/>
      <c r="N56" s="327"/>
      <c r="O56" s="328"/>
      <c r="P56" s="329"/>
      <c r="Q56" s="327"/>
      <c r="R56" s="328"/>
      <c r="S56" s="330"/>
      <c r="T56" s="168"/>
      <c r="U56" s="328"/>
      <c r="V56" s="169"/>
    </row>
    <row r="57" spans="1:23" ht="14.25" customHeight="1">
      <c r="B57" s="337"/>
      <c r="C57" s="342"/>
      <c r="D57" s="334"/>
      <c r="E57" s="170"/>
      <c r="F57" s="171"/>
      <c r="G57" s="172"/>
      <c r="H57" s="170"/>
      <c r="I57" s="171"/>
      <c r="J57" s="172"/>
      <c r="K57" s="170"/>
      <c r="L57" s="171"/>
      <c r="M57" s="172"/>
      <c r="N57" s="170"/>
      <c r="O57" s="171"/>
      <c r="P57" s="172"/>
      <c r="Q57" s="175"/>
      <c r="R57" s="175"/>
      <c r="S57" s="174"/>
      <c r="T57" s="173"/>
      <c r="U57" s="175"/>
      <c r="V57" s="174"/>
    </row>
    <row r="58" spans="1:23" ht="14.25" customHeight="1">
      <c r="B58" s="335" t="s">
        <v>375</v>
      </c>
      <c r="C58" s="567" t="s">
        <v>315</v>
      </c>
      <c r="D58" s="334" t="s">
        <v>238</v>
      </c>
      <c r="E58" s="164">
        <f>IF(E59&gt;G59,1,0)</f>
        <v>0</v>
      </c>
      <c r="F58" s="165"/>
      <c r="G58" s="166">
        <f>IF(G59&gt;E59,1,0)</f>
        <v>0</v>
      </c>
      <c r="H58" s="164">
        <f>IF(H59&gt;J59,1,0)</f>
        <v>0</v>
      </c>
      <c r="I58" s="165"/>
      <c r="J58" s="166">
        <f>IF(J59&gt;H59,1,0)</f>
        <v>0</v>
      </c>
      <c r="K58" s="164">
        <f>IF(K59&gt;M59,1,0)</f>
        <v>0</v>
      </c>
      <c r="L58" s="165"/>
      <c r="M58" s="166">
        <f>IF(M59&gt;K59,1,0)</f>
        <v>0</v>
      </c>
      <c r="N58" s="164">
        <f>IF(N59&gt;P59,1,0)</f>
        <v>0</v>
      </c>
      <c r="O58" s="165"/>
      <c r="P58" s="166">
        <f>IF(P59&gt;N59,1,0)</f>
        <v>0</v>
      </c>
      <c r="Q58" s="165"/>
      <c r="R58" s="165"/>
      <c r="S58" s="166"/>
      <c r="T58" s="168"/>
      <c r="U58" s="165"/>
      <c r="V58" s="166"/>
    </row>
    <row r="59" spans="1:23" ht="14.25" customHeight="1">
      <c r="B59" s="336"/>
      <c r="C59" s="339"/>
      <c r="D59" s="334"/>
      <c r="E59" s="327">
        <f>M51</f>
        <v>0</v>
      </c>
      <c r="F59" s="328" t="s">
        <v>3</v>
      </c>
      <c r="G59" s="329">
        <f>K51</f>
        <v>0</v>
      </c>
      <c r="H59" s="327">
        <f>M55</f>
        <v>0</v>
      </c>
      <c r="I59" s="328" t="s">
        <v>3</v>
      </c>
      <c r="J59" s="329">
        <f>K55</f>
        <v>0</v>
      </c>
      <c r="K59" s="327"/>
      <c r="L59" s="328"/>
      <c r="M59" s="329"/>
      <c r="N59" s="327"/>
      <c r="O59" s="328" t="s">
        <v>3</v>
      </c>
      <c r="P59" s="329"/>
      <c r="Q59" s="327"/>
      <c r="R59" s="328" t="s">
        <v>3</v>
      </c>
      <c r="S59" s="330"/>
      <c r="T59" s="168"/>
      <c r="U59" s="328"/>
      <c r="V59" s="169"/>
    </row>
    <row r="60" spans="1:23" ht="14.25" customHeight="1">
      <c r="B60" s="336"/>
      <c r="C60" s="338" t="s">
        <v>316</v>
      </c>
      <c r="D60" s="334" t="s">
        <v>259</v>
      </c>
      <c r="E60" s="327"/>
      <c r="F60" s="328"/>
      <c r="G60" s="329"/>
      <c r="H60" s="327"/>
      <c r="I60" s="328"/>
      <c r="J60" s="329"/>
      <c r="K60" s="327"/>
      <c r="L60" s="328"/>
      <c r="M60" s="329"/>
      <c r="N60" s="327"/>
      <c r="O60" s="328"/>
      <c r="P60" s="329"/>
      <c r="Q60" s="327"/>
      <c r="R60" s="328"/>
      <c r="S60" s="330"/>
      <c r="T60" s="168"/>
      <c r="U60" s="328"/>
      <c r="V60" s="169"/>
    </row>
    <row r="61" spans="1:23" ht="14.25" customHeight="1">
      <c r="B61" s="337"/>
      <c r="C61" s="339"/>
      <c r="D61" s="334"/>
      <c r="E61" s="170"/>
      <c r="F61" s="171"/>
      <c r="G61" s="172"/>
      <c r="H61" s="170"/>
      <c r="I61" s="171"/>
      <c r="J61" s="172"/>
      <c r="K61" s="170"/>
      <c r="L61" s="171"/>
      <c r="M61" s="172"/>
      <c r="N61" s="170"/>
      <c r="O61" s="171"/>
      <c r="P61" s="172"/>
      <c r="Q61" s="175"/>
      <c r="R61" s="175"/>
      <c r="S61" s="174"/>
      <c r="T61" s="173"/>
      <c r="U61" s="175"/>
      <c r="V61" s="174"/>
    </row>
    <row r="63" spans="1:23" ht="14.25">
      <c r="C63" s="181"/>
    </row>
    <row r="64" spans="1:23">
      <c r="C64" s="572"/>
      <c r="D64" s="573"/>
    </row>
    <row r="65" spans="3:4">
      <c r="C65" s="572"/>
      <c r="D65" s="573"/>
    </row>
    <row r="66" spans="3:4">
      <c r="C66" s="572"/>
      <c r="D66" s="573"/>
    </row>
    <row r="67" spans="3:4">
      <c r="C67" s="572"/>
      <c r="D67" s="573"/>
    </row>
  </sheetData>
  <mergeCells count="283">
    <mergeCell ref="U29:U30"/>
    <mergeCell ref="C64:C65"/>
    <mergeCell ref="D64:D65"/>
    <mergeCell ref="C66:C67"/>
    <mergeCell ref="D66:D67"/>
    <mergeCell ref="E29:E30"/>
    <mergeCell ref="F29:F30"/>
    <mergeCell ref="G29:G30"/>
    <mergeCell ref="R44:R45"/>
    <mergeCell ref="S44:S45"/>
    <mergeCell ref="U44:U45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Q51:Q52"/>
    <mergeCell ref="R51:R52"/>
    <mergeCell ref="T34:V34"/>
    <mergeCell ref="K36:K37"/>
    <mergeCell ref="N36:N37"/>
    <mergeCell ref="O36:O37"/>
    <mergeCell ref="P36:P37"/>
    <mergeCell ref="Q36:Q37"/>
    <mergeCell ref="R36:R37"/>
    <mergeCell ref="S36:S37"/>
    <mergeCell ref="U36:U37"/>
    <mergeCell ref="B35:B38"/>
    <mergeCell ref="C35:C36"/>
    <mergeCell ref="D35:D36"/>
    <mergeCell ref="E36:E37"/>
    <mergeCell ref="F36:F37"/>
    <mergeCell ref="G36:G37"/>
    <mergeCell ref="H36:H37"/>
    <mergeCell ref="I36:I37"/>
    <mergeCell ref="J36:J37"/>
    <mergeCell ref="C37:C38"/>
    <mergeCell ref="D37:D38"/>
    <mergeCell ref="B24:B27"/>
    <mergeCell ref="C24:C25"/>
    <mergeCell ref="D24:D25"/>
    <mergeCell ref="E25:E26"/>
    <mergeCell ref="F25:F26"/>
    <mergeCell ref="Q25:Q26"/>
    <mergeCell ref="R25:R26"/>
    <mergeCell ref="S25:S26"/>
    <mergeCell ref="C30:C31"/>
    <mergeCell ref="D30:D31"/>
    <mergeCell ref="N29:N30"/>
    <mergeCell ref="O29:O30"/>
    <mergeCell ref="P29:P30"/>
    <mergeCell ref="H29:H30"/>
    <mergeCell ref="I29:I30"/>
    <mergeCell ref="J29:J30"/>
    <mergeCell ref="K29:K30"/>
    <mergeCell ref="L29:L30"/>
    <mergeCell ref="M29:M30"/>
    <mergeCell ref="C28:C29"/>
    <mergeCell ref="D28:D29"/>
    <mergeCell ref="B28:B31"/>
    <mergeCell ref="Q29:Q30"/>
    <mergeCell ref="R29:R30"/>
    <mergeCell ref="U25:U26"/>
    <mergeCell ref="C26:C27"/>
    <mergeCell ref="D26:D27"/>
    <mergeCell ref="M25:M26"/>
    <mergeCell ref="H25:H26"/>
    <mergeCell ref="I25:I26"/>
    <mergeCell ref="J25:J26"/>
    <mergeCell ref="K25:K26"/>
    <mergeCell ref="L25:L26"/>
    <mergeCell ref="R6:R7"/>
    <mergeCell ref="T19:V19"/>
    <mergeCell ref="B20:B23"/>
    <mergeCell ref="C20:C21"/>
    <mergeCell ref="D20:D21"/>
    <mergeCell ref="E21:E22"/>
    <mergeCell ref="F21:F22"/>
    <mergeCell ref="G21:G22"/>
    <mergeCell ref="H21:H22"/>
    <mergeCell ref="I21:I22"/>
    <mergeCell ref="J21:J22"/>
    <mergeCell ref="E19:G19"/>
    <mergeCell ref="H19:J19"/>
    <mergeCell ref="K19:M19"/>
    <mergeCell ref="N19:P19"/>
    <mergeCell ref="Q19:S19"/>
    <mergeCell ref="U21:U22"/>
    <mergeCell ref="C22:C23"/>
    <mergeCell ref="D22:D23"/>
    <mergeCell ref="Q21:Q22"/>
    <mergeCell ref="R21:R22"/>
    <mergeCell ref="S21:S22"/>
    <mergeCell ref="M21:M22"/>
    <mergeCell ref="N21:N22"/>
    <mergeCell ref="C11:C12"/>
    <mergeCell ref="D11:D12"/>
    <mergeCell ref="E4:G4"/>
    <mergeCell ref="H4:J4"/>
    <mergeCell ref="K4:M4"/>
    <mergeCell ref="N4:P4"/>
    <mergeCell ref="Q4:S4"/>
    <mergeCell ref="T4:V4"/>
    <mergeCell ref="B5:B8"/>
    <mergeCell ref="C5:C6"/>
    <mergeCell ref="D5:D6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U14:U15"/>
    <mergeCell ref="S6:S7"/>
    <mergeCell ref="U6:U7"/>
    <mergeCell ref="B9:B12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U10:U11"/>
    <mergeCell ref="C7:C8"/>
    <mergeCell ref="D7:D8"/>
    <mergeCell ref="C9:C10"/>
    <mergeCell ref="D9:D10"/>
    <mergeCell ref="B13:B16"/>
    <mergeCell ref="C13:C14"/>
    <mergeCell ref="D13:D14"/>
    <mergeCell ref="E14:E15"/>
    <mergeCell ref="F14:F15"/>
    <mergeCell ref="G14:G15"/>
    <mergeCell ref="H14:H15"/>
    <mergeCell ref="I14:I15"/>
    <mergeCell ref="J14:J15"/>
    <mergeCell ref="N34:P34"/>
    <mergeCell ref="Q34:S34"/>
    <mergeCell ref="M14:M15"/>
    <mergeCell ref="N14:N15"/>
    <mergeCell ref="O14:O15"/>
    <mergeCell ref="P14:P15"/>
    <mergeCell ref="Q14:Q15"/>
    <mergeCell ref="R14:R15"/>
    <mergeCell ref="S14:S15"/>
    <mergeCell ref="O21:O22"/>
    <mergeCell ref="P21:P22"/>
    <mergeCell ref="N25:N26"/>
    <mergeCell ref="O25:O26"/>
    <mergeCell ref="P25:P26"/>
    <mergeCell ref="S29:S30"/>
    <mergeCell ref="E40:E41"/>
    <mergeCell ref="F40:F41"/>
    <mergeCell ref="G40:G41"/>
    <mergeCell ref="H40:H41"/>
    <mergeCell ref="I40:I41"/>
    <mergeCell ref="J40:J41"/>
    <mergeCell ref="K14:K15"/>
    <mergeCell ref="L14:L15"/>
    <mergeCell ref="C15:C16"/>
    <mergeCell ref="D15:D16"/>
    <mergeCell ref="E34:G34"/>
    <mergeCell ref="H34:J34"/>
    <mergeCell ref="K34:M34"/>
    <mergeCell ref="G25:G26"/>
    <mergeCell ref="K21:K22"/>
    <mergeCell ref="L21:L22"/>
    <mergeCell ref="L36:L37"/>
    <mergeCell ref="M36:M37"/>
    <mergeCell ref="C45:C46"/>
    <mergeCell ref="D45:D46"/>
    <mergeCell ref="U40:U41"/>
    <mergeCell ref="C41:C42"/>
    <mergeCell ref="D41:D42"/>
    <mergeCell ref="B43:B46"/>
    <mergeCell ref="C43:C44"/>
    <mergeCell ref="D43:D44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B39:B42"/>
    <mergeCell ref="C39:C40"/>
    <mergeCell ref="D39:D40"/>
    <mergeCell ref="K49:M49"/>
    <mergeCell ref="N49:P49"/>
    <mergeCell ref="Q49:S49"/>
    <mergeCell ref="T49:V49"/>
    <mergeCell ref="C50:C51"/>
    <mergeCell ref="D50:D51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S51:S52"/>
    <mergeCell ref="D52:D53"/>
    <mergeCell ref="U51:U52"/>
    <mergeCell ref="C52:C53"/>
    <mergeCell ref="S55:S56"/>
    <mergeCell ref="U55:U56"/>
    <mergeCell ref="C56:C57"/>
    <mergeCell ref="D56:D57"/>
    <mergeCell ref="A5:A8"/>
    <mergeCell ref="A50:A53"/>
    <mergeCell ref="U59:U60"/>
    <mergeCell ref="C60:C61"/>
    <mergeCell ref="D60:D61"/>
    <mergeCell ref="S59:S60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B54:B57"/>
    <mergeCell ref="C54:C55"/>
    <mergeCell ref="D54:D55"/>
    <mergeCell ref="E55:E56"/>
    <mergeCell ref="F55:F56"/>
    <mergeCell ref="B3:M3"/>
    <mergeCell ref="K59:K60"/>
    <mergeCell ref="L59:L60"/>
    <mergeCell ref="M59:M60"/>
    <mergeCell ref="N59:N60"/>
    <mergeCell ref="O59:O60"/>
    <mergeCell ref="P59:P60"/>
    <mergeCell ref="Q59:Q60"/>
    <mergeCell ref="R59:R60"/>
    <mergeCell ref="B58:B61"/>
    <mergeCell ref="C58:C59"/>
    <mergeCell ref="D58:D59"/>
    <mergeCell ref="E59:E60"/>
    <mergeCell ref="F59:F60"/>
    <mergeCell ref="G59:G60"/>
    <mergeCell ref="H59:H60"/>
    <mergeCell ref="I59:I60"/>
    <mergeCell ref="J59:J60"/>
    <mergeCell ref="G55:G56"/>
    <mergeCell ref="H55:H56"/>
    <mergeCell ref="I55:I56"/>
    <mergeCell ref="B50:B53"/>
    <mergeCell ref="E49:G49"/>
    <mergeCell ref="H49:J49"/>
  </mergeCells>
  <phoneticPr fontId="3"/>
  <conditionalFormatting sqref="E17:N17">
    <cfRule type="cellIs" dxfId="5" priority="2" stopIfTrue="1" operator="between">
      <formula>-100</formula>
      <formula>100</formula>
    </cfRule>
  </conditionalFormatting>
  <conditionalFormatting sqref="E5:T16">
    <cfRule type="cellIs" dxfId="4" priority="7" stopIfTrue="1" operator="between">
      <formula>-100</formula>
      <formula>100</formula>
    </cfRule>
  </conditionalFormatting>
  <conditionalFormatting sqref="E20:V31 E32:K32">
    <cfRule type="cellIs" dxfId="3" priority="3" stopIfTrue="1" operator="between">
      <formula>-100</formula>
      <formula>100</formula>
    </cfRule>
  </conditionalFormatting>
  <conditionalFormatting sqref="E35:V46">
    <cfRule type="cellIs" dxfId="2" priority="4" stopIfTrue="1" operator="between">
      <formula>-100</formula>
      <formula>100</formula>
    </cfRule>
  </conditionalFormatting>
  <conditionalFormatting sqref="E50:V61">
    <cfRule type="cellIs" dxfId="1" priority="1" stopIfTrue="1" operator="between">
      <formula>-100</formula>
      <formula>100</formula>
    </cfRule>
  </conditionalFormatting>
  <conditionalFormatting sqref="U3:V16">
    <cfRule type="cellIs" dxfId="0" priority="8" stopIfTrue="1" operator="between">
      <formula>-100</formula>
      <formula>100</formula>
    </cfRule>
  </conditionalFormatting>
  <pageMargins left="0.82677165354330717" right="0.23622047244094491" top="0.39370078740157483" bottom="0.35433070866141736" header="0.31496062992125984" footer="0.31496062992125984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125B-930D-402B-AAAB-1F78E87FFF59}">
  <dimension ref="A1:K35"/>
  <sheetViews>
    <sheetView topLeftCell="A21" workbookViewId="0">
      <selection activeCell="A28" sqref="A28:XFD35"/>
    </sheetView>
  </sheetViews>
  <sheetFormatPr defaultRowHeight="13.5"/>
  <cols>
    <col min="1" max="1" width="5.25" customWidth="1"/>
    <col min="2" max="2" width="19.25" customWidth="1"/>
    <col min="3" max="3" width="17.5" customWidth="1"/>
    <col min="4" max="9" width="4.625" customWidth="1"/>
    <col min="10" max="18" width="2.875" customWidth="1"/>
    <col min="19" max="21" width="2.25" customWidth="1"/>
  </cols>
  <sheetData>
    <row r="1" spans="1:11" ht="29.25" customHeight="1">
      <c r="B1" s="153" t="s">
        <v>160</v>
      </c>
    </row>
    <row r="2" spans="1:11" ht="19.5" customHeight="1"/>
    <row r="3" spans="1:11" ht="21.75" customHeight="1">
      <c r="A3" s="349" t="s">
        <v>141</v>
      </c>
      <c r="B3" s="338"/>
      <c r="C3" s="338"/>
    </row>
    <row r="4" spans="1:11" ht="21.75" customHeight="1">
      <c r="A4" s="350"/>
      <c r="B4" s="339"/>
      <c r="C4" s="339"/>
      <c r="D4" s="191"/>
      <c r="E4" s="192"/>
      <c r="F4" s="192"/>
    </row>
    <row r="5" spans="1:11" ht="21.75" customHeight="1">
      <c r="A5" s="350"/>
      <c r="B5" s="338"/>
      <c r="C5" s="338"/>
      <c r="F5" s="195"/>
    </row>
    <row r="6" spans="1:11" ht="21.75" customHeight="1">
      <c r="A6" s="351"/>
      <c r="B6" s="339"/>
      <c r="C6" s="339"/>
      <c r="F6" s="196"/>
    </row>
    <row r="7" spans="1:11" ht="15.75" customHeight="1">
      <c r="B7" s="194"/>
      <c r="C7" s="194"/>
      <c r="F7" s="196"/>
      <c r="G7" s="191"/>
      <c r="H7" s="192"/>
      <c r="I7" s="192"/>
    </row>
    <row r="8" spans="1:11" ht="15.75" customHeight="1">
      <c r="B8" s="193"/>
      <c r="C8" s="193"/>
      <c r="F8" s="196"/>
      <c r="I8" s="195"/>
    </row>
    <row r="9" spans="1:11" ht="21.75" customHeight="1">
      <c r="A9" s="349" t="s">
        <v>142</v>
      </c>
      <c r="B9" s="338"/>
      <c r="C9" s="338"/>
      <c r="F9" s="196"/>
      <c r="I9" s="196"/>
    </row>
    <row r="10" spans="1:11" ht="21.75" customHeight="1">
      <c r="A10" s="350"/>
      <c r="B10" s="339"/>
      <c r="C10" s="339"/>
      <c r="D10" s="191"/>
      <c r="E10" s="192"/>
      <c r="F10" s="197"/>
      <c r="I10" s="196"/>
    </row>
    <row r="11" spans="1:11" ht="21.75" customHeight="1">
      <c r="A11" s="350"/>
      <c r="B11" s="338"/>
      <c r="C11" s="338"/>
      <c r="I11" s="196"/>
    </row>
    <row r="12" spans="1:11" ht="21.75" customHeight="1">
      <c r="A12" s="351"/>
      <c r="B12" s="339"/>
      <c r="C12" s="339"/>
      <c r="I12" s="196"/>
    </row>
    <row r="13" spans="1:11" ht="15.75" customHeight="1">
      <c r="A13" s="1"/>
      <c r="B13" s="193"/>
      <c r="C13" s="193"/>
      <c r="I13" s="196"/>
      <c r="J13" s="191"/>
      <c r="K13" s="192"/>
    </row>
    <row r="14" spans="1:11" ht="15.75" customHeight="1">
      <c r="A14" s="1"/>
      <c r="B14" s="193"/>
      <c r="C14" s="193"/>
      <c r="I14" s="196"/>
    </row>
    <row r="15" spans="1:11" ht="21.75" customHeight="1">
      <c r="A15" s="349" t="s">
        <v>157</v>
      </c>
      <c r="B15" s="338"/>
      <c r="C15" s="338"/>
      <c r="I15" s="196"/>
    </row>
    <row r="16" spans="1:11" ht="21.75" customHeight="1">
      <c r="A16" s="350"/>
      <c r="B16" s="339"/>
      <c r="C16" s="339"/>
      <c r="D16" s="191"/>
      <c r="E16" s="192"/>
      <c r="F16" s="192"/>
      <c r="I16" s="196"/>
    </row>
    <row r="17" spans="1:11" ht="21.75" customHeight="1">
      <c r="A17" s="350"/>
      <c r="B17" s="338"/>
      <c r="C17" s="338"/>
      <c r="F17" s="195"/>
      <c r="I17" s="196"/>
    </row>
    <row r="18" spans="1:11" ht="21.75" customHeight="1">
      <c r="A18" s="351"/>
      <c r="B18" s="339"/>
      <c r="C18" s="339"/>
      <c r="F18" s="196"/>
      <c r="I18" s="196"/>
    </row>
    <row r="19" spans="1:11" ht="15.75" customHeight="1">
      <c r="B19" s="194"/>
      <c r="C19" s="194"/>
      <c r="F19" s="196"/>
      <c r="G19" s="191"/>
      <c r="H19" s="192"/>
      <c r="I19" s="197"/>
    </row>
    <row r="20" spans="1:11" ht="15.75" customHeight="1">
      <c r="B20" s="193"/>
      <c r="C20" s="193"/>
      <c r="F20" s="196"/>
    </row>
    <row r="21" spans="1:11" ht="21.75" customHeight="1">
      <c r="A21" s="349" t="s">
        <v>158</v>
      </c>
      <c r="B21" s="338"/>
      <c r="C21" s="338"/>
      <c r="F21" s="196"/>
    </row>
    <row r="22" spans="1:11" ht="21.75" customHeight="1">
      <c r="A22" s="350"/>
      <c r="B22" s="339"/>
      <c r="C22" s="339"/>
      <c r="D22" s="191"/>
      <c r="E22" s="192"/>
      <c r="F22" s="197"/>
    </row>
    <row r="23" spans="1:11" ht="21.75" customHeight="1">
      <c r="A23" s="350"/>
      <c r="B23" s="338"/>
      <c r="C23" s="338"/>
    </row>
    <row r="24" spans="1:11" ht="21.75" customHeight="1">
      <c r="A24" s="351"/>
      <c r="B24" s="339"/>
      <c r="C24" s="339"/>
    </row>
    <row r="28" spans="1:11" ht="21" customHeight="1">
      <c r="D28" s="347" t="s">
        <v>154</v>
      </c>
      <c r="E28" s="347"/>
      <c r="F28" s="348"/>
      <c r="G28" s="348"/>
      <c r="H28" s="348"/>
      <c r="I28" s="348"/>
      <c r="J28" s="348"/>
      <c r="K28" s="348"/>
    </row>
    <row r="29" spans="1:11" ht="21" customHeight="1">
      <c r="D29" s="347"/>
      <c r="E29" s="347"/>
      <c r="F29" s="348"/>
      <c r="G29" s="348"/>
      <c r="H29" s="348"/>
      <c r="I29" s="348"/>
      <c r="J29" s="348"/>
      <c r="K29" s="348"/>
    </row>
    <row r="30" spans="1:11" ht="21" customHeight="1">
      <c r="D30" s="347"/>
      <c r="E30" s="347"/>
      <c r="F30" s="348"/>
      <c r="G30" s="348"/>
      <c r="H30" s="348"/>
      <c r="I30" s="348"/>
      <c r="J30" s="348"/>
      <c r="K30" s="348"/>
    </row>
    <row r="31" spans="1:11" ht="21" customHeight="1">
      <c r="D31" s="347"/>
      <c r="E31" s="347"/>
      <c r="F31" s="348"/>
      <c r="G31" s="348"/>
      <c r="H31" s="348"/>
      <c r="I31" s="348"/>
      <c r="J31" s="348"/>
      <c r="K31" s="348"/>
    </row>
    <row r="32" spans="1:11" ht="21" customHeight="1">
      <c r="D32" s="347" t="s">
        <v>155</v>
      </c>
      <c r="E32" s="347"/>
      <c r="F32" s="348"/>
      <c r="G32" s="348"/>
      <c r="H32" s="348"/>
      <c r="I32" s="348"/>
      <c r="J32" s="348"/>
      <c r="K32" s="348"/>
    </row>
    <row r="33" spans="4:11" ht="21" customHeight="1">
      <c r="D33" s="347"/>
      <c r="E33" s="347"/>
      <c r="F33" s="348"/>
      <c r="G33" s="348"/>
      <c r="H33" s="348"/>
      <c r="I33" s="348"/>
      <c r="J33" s="348"/>
      <c r="K33" s="348"/>
    </row>
    <row r="34" spans="4:11" ht="21" customHeight="1">
      <c r="D34" s="347"/>
      <c r="E34" s="347"/>
      <c r="F34" s="348"/>
      <c r="G34" s="348"/>
      <c r="H34" s="348"/>
      <c r="I34" s="348"/>
      <c r="J34" s="348"/>
      <c r="K34" s="348"/>
    </row>
    <row r="35" spans="4:11" ht="21" customHeight="1">
      <c r="D35" s="347"/>
      <c r="E35" s="347"/>
      <c r="F35" s="348"/>
      <c r="G35" s="348"/>
      <c r="H35" s="348"/>
      <c r="I35" s="348"/>
      <c r="J35" s="348"/>
      <c r="K35" s="348"/>
    </row>
  </sheetData>
  <mergeCells count="26">
    <mergeCell ref="A9:A12"/>
    <mergeCell ref="B9:B10"/>
    <mergeCell ref="C9:C10"/>
    <mergeCell ref="B11:B12"/>
    <mergeCell ref="C11:C12"/>
    <mergeCell ref="A15:A18"/>
    <mergeCell ref="B15:B16"/>
    <mergeCell ref="C15:C16"/>
    <mergeCell ref="B17:B18"/>
    <mergeCell ref="C17:C18"/>
    <mergeCell ref="A3:A6"/>
    <mergeCell ref="B3:B4"/>
    <mergeCell ref="C3:C4"/>
    <mergeCell ref="B5:B6"/>
    <mergeCell ref="C5:C6"/>
    <mergeCell ref="A21:A24"/>
    <mergeCell ref="B21:B22"/>
    <mergeCell ref="C21:C22"/>
    <mergeCell ref="B23:B24"/>
    <mergeCell ref="C23:C24"/>
    <mergeCell ref="D28:E31"/>
    <mergeCell ref="D32:E35"/>
    <mergeCell ref="F28:K29"/>
    <mergeCell ref="F30:K31"/>
    <mergeCell ref="F32:K33"/>
    <mergeCell ref="F34:K35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B40C-5C6E-4D3C-8B37-6CAE7565EC5A}">
  <dimension ref="A1:L15"/>
  <sheetViews>
    <sheetView tabSelected="1" workbookViewId="0">
      <selection activeCell="J11" sqref="J11"/>
    </sheetView>
  </sheetViews>
  <sheetFormatPr defaultRowHeight="13.5"/>
  <cols>
    <col min="1" max="1" width="6.75" customWidth="1"/>
    <col min="2" max="8" width="19" customWidth="1"/>
  </cols>
  <sheetData>
    <row r="1" spans="1:12" ht="27" customHeight="1">
      <c r="A1" s="229" t="s">
        <v>221</v>
      </c>
      <c r="B1" s="37"/>
      <c r="C1" s="37"/>
      <c r="D1" s="37"/>
      <c r="E1" s="37"/>
      <c r="F1" s="37"/>
      <c r="G1" s="37"/>
      <c r="H1" s="37"/>
    </row>
    <row r="2" spans="1:12" ht="24.75" customHeight="1">
      <c r="A2" s="233" t="s">
        <v>223</v>
      </c>
      <c r="B2" s="234">
        <v>1</v>
      </c>
      <c r="C2" s="234">
        <v>2</v>
      </c>
      <c r="D2" s="234">
        <v>3</v>
      </c>
      <c r="E2" s="234">
        <v>4</v>
      </c>
      <c r="F2" s="234">
        <v>5</v>
      </c>
      <c r="G2" s="234">
        <v>6</v>
      </c>
      <c r="H2" s="234">
        <v>7</v>
      </c>
      <c r="I2" s="190"/>
    </row>
    <row r="3" spans="1:12" ht="45.75" customHeight="1">
      <c r="A3" s="235" t="s">
        <v>222</v>
      </c>
      <c r="B3" s="236" t="s">
        <v>328</v>
      </c>
      <c r="C3" s="236" t="s">
        <v>331</v>
      </c>
      <c r="D3" s="236" t="s">
        <v>332</v>
      </c>
      <c r="E3" s="236" t="s">
        <v>333</v>
      </c>
      <c r="F3" s="236" t="s">
        <v>334</v>
      </c>
      <c r="G3" s="236" t="s">
        <v>335</v>
      </c>
      <c r="H3" s="236" t="s">
        <v>336</v>
      </c>
      <c r="I3" s="190"/>
    </row>
    <row r="4" spans="1:12" ht="45.75" customHeight="1">
      <c r="A4" s="235">
        <v>0.40277777777777773</v>
      </c>
      <c r="B4" s="236" t="s">
        <v>329</v>
      </c>
      <c r="C4" s="236" t="s">
        <v>345</v>
      </c>
      <c r="D4" s="236" t="s">
        <v>346</v>
      </c>
      <c r="E4" s="236" t="s">
        <v>347</v>
      </c>
      <c r="F4" s="236" t="s">
        <v>348</v>
      </c>
      <c r="G4" s="236" t="s">
        <v>349</v>
      </c>
      <c r="H4" s="236" t="s">
        <v>350</v>
      </c>
      <c r="I4" s="190"/>
    </row>
    <row r="5" spans="1:12" ht="45.75" customHeight="1">
      <c r="A5" s="235">
        <v>0.43055555555555558</v>
      </c>
      <c r="B5" s="236" t="s">
        <v>330</v>
      </c>
      <c r="C5" s="236" t="s">
        <v>358</v>
      </c>
      <c r="D5" s="236" t="s">
        <v>359</v>
      </c>
      <c r="E5" s="236" t="s">
        <v>360</v>
      </c>
      <c r="F5" s="236" t="s">
        <v>361</v>
      </c>
      <c r="G5" s="236" t="s">
        <v>362</v>
      </c>
      <c r="H5" s="236" t="s">
        <v>363</v>
      </c>
      <c r="I5" s="190"/>
    </row>
    <row r="6" spans="1:12" ht="45.75" customHeight="1">
      <c r="A6" s="235">
        <v>0.45833333333333331</v>
      </c>
      <c r="B6" s="237" t="s">
        <v>343</v>
      </c>
      <c r="C6" s="237" t="s">
        <v>342</v>
      </c>
      <c r="D6" s="237" t="s">
        <v>341</v>
      </c>
      <c r="E6" s="238" t="s">
        <v>337</v>
      </c>
      <c r="F6" s="238" t="s">
        <v>338</v>
      </c>
      <c r="G6" s="238" t="s">
        <v>339</v>
      </c>
      <c r="H6" s="238" t="s">
        <v>340</v>
      </c>
      <c r="I6" s="190"/>
    </row>
    <row r="7" spans="1:12" ht="45.75" customHeight="1">
      <c r="A7" s="235">
        <v>0.4861111111111111</v>
      </c>
      <c r="B7" s="237" t="s">
        <v>353</v>
      </c>
      <c r="C7" s="237" t="s">
        <v>352</v>
      </c>
      <c r="D7" s="237" t="s">
        <v>351</v>
      </c>
      <c r="E7" s="237" t="s">
        <v>344</v>
      </c>
      <c r="F7" s="236" t="s">
        <v>162</v>
      </c>
      <c r="G7" s="236" t="s">
        <v>162</v>
      </c>
      <c r="H7" s="236" t="s">
        <v>162</v>
      </c>
      <c r="I7" s="190"/>
    </row>
    <row r="8" spans="1:12" ht="45.75" customHeight="1">
      <c r="A8" s="235">
        <v>0.51388888888888895</v>
      </c>
      <c r="B8" s="237" t="s">
        <v>365</v>
      </c>
      <c r="C8" s="237" t="s">
        <v>364</v>
      </c>
      <c r="D8" s="237" t="s">
        <v>357</v>
      </c>
      <c r="E8" s="238" t="s">
        <v>354</v>
      </c>
      <c r="F8" s="238" t="s">
        <v>355</v>
      </c>
      <c r="G8" s="238" t="s">
        <v>356</v>
      </c>
      <c r="H8" s="238" t="s">
        <v>371</v>
      </c>
      <c r="I8" s="190"/>
    </row>
    <row r="9" spans="1:12" ht="45.75" customHeight="1">
      <c r="A9" s="235">
        <v>0.54166666666666663</v>
      </c>
      <c r="B9" s="237" t="s">
        <v>366</v>
      </c>
      <c r="C9" s="237"/>
      <c r="D9" s="237" t="s">
        <v>376</v>
      </c>
      <c r="E9" s="238" t="s">
        <v>367</v>
      </c>
      <c r="F9" s="238" t="s">
        <v>368</v>
      </c>
      <c r="G9" s="238" t="s">
        <v>369</v>
      </c>
      <c r="H9" s="238" t="s">
        <v>370</v>
      </c>
      <c r="I9" s="190"/>
    </row>
    <row r="10" spans="1:12" ht="45.75" customHeight="1">
      <c r="A10" s="235">
        <v>0.56944444444444442</v>
      </c>
      <c r="B10" s="237" t="s">
        <v>232</v>
      </c>
      <c r="C10" s="236"/>
      <c r="D10" s="237" t="s">
        <v>232</v>
      </c>
      <c r="E10" s="236" t="s">
        <v>231</v>
      </c>
      <c r="F10" s="236" t="s">
        <v>231</v>
      </c>
      <c r="G10" s="238" t="s">
        <v>163</v>
      </c>
      <c r="H10" s="238" t="s">
        <v>163</v>
      </c>
      <c r="I10" s="190"/>
      <c r="J10" s="574"/>
      <c r="K10" s="574"/>
      <c r="L10" s="574"/>
    </row>
    <row r="11" spans="1:12" ht="45.75" customHeight="1">
      <c r="A11" s="235">
        <v>0.59722222222222221</v>
      </c>
      <c r="B11" s="236"/>
      <c r="C11" s="236"/>
      <c r="D11" s="237" t="s">
        <v>165</v>
      </c>
      <c r="E11" s="236" t="s">
        <v>230</v>
      </c>
      <c r="F11" s="236"/>
      <c r="G11" s="236"/>
      <c r="H11" s="238" t="s">
        <v>164</v>
      </c>
      <c r="I11" s="190"/>
    </row>
    <row r="12" spans="1:12" ht="45.75" customHeight="1">
      <c r="A12" s="235">
        <v>0.625</v>
      </c>
      <c r="B12" s="236"/>
      <c r="C12" s="236"/>
      <c r="D12" s="236"/>
      <c r="E12" s="239"/>
      <c r="F12" s="236"/>
      <c r="G12" s="236"/>
      <c r="H12" s="236"/>
      <c r="I12" s="190"/>
      <c r="K12">
        <f>+L13</f>
        <v>0</v>
      </c>
    </row>
    <row r="13" spans="1:12" ht="45.75" customHeight="1">
      <c r="A13" s="235"/>
      <c r="B13" s="239"/>
      <c r="C13" s="236"/>
      <c r="D13" s="236"/>
      <c r="E13" s="239"/>
      <c r="F13" s="239"/>
      <c r="G13" s="239"/>
      <c r="H13" s="239"/>
      <c r="I13" s="190"/>
    </row>
    <row r="14" spans="1:12" ht="33" customHeight="1">
      <c r="A14" s="231" t="s">
        <v>388</v>
      </c>
      <c r="B14" s="231"/>
      <c r="C14" s="231"/>
      <c r="D14" s="231"/>
      <c r="E14" s="231"/>
      <c r="F14" s="231"/>
      <c r="G14" s="232"/>
      <c r="H14" s="232"/>
      <c r="I14" s="152"/>
    </row>
    <row r="15" spans="1:12" ht="23.25" customHeight="1">
      <c r="G15" s="230" t="s">
        <v>327</v>
      </c>
    </row>
  </sheetData>
  <phoneticPr fontId="3"/>
  <pageMargins left="0" right="0" top="0.35433070866141736" bottom="0.35433070866141736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要項</vt:lpstr>
      <vt:lpstr>大会要項</vt:lpstr>
      <vt:lpstr>男子Ａ1</vt:lpstr>
      <vt:lpstr>男子Ａ2</vt:lpstr>
      <vt:lpstr>男子A3</vt:lpstr>
      <vt:lpstr>MA3</vt:lpstr>
      <vt:lpstr>WA</vt:lpstr>
      <vt:lpstr>WB1</vt:lpstr>
      <vt:lpstr>MB（21）</vt:lpstr>
      <vt:lpstr>WB2</vt:lpstr>
      <vt:lpstr>男子Ｂ1</vt:lpstr>
      <vt:lpstr>男子Ｂ２</vt:lpstr>
      <vt:lpstr>女子1</vt:lpstr>
      <vt:lpstr>女子2</vt:lpstr>
      <vt:lpstr>コート割</vt:lpstr>
      <vt:lpstr>'MA3'!Print_Area</vt:lpstr>
      <vt:lpstr>'MB（21）'!Print_Area</vt:lpstr>
      <vt:lpstr>WA!Print_Area</vt:lpstr>
      <vt:lpstr>'WB1'!Print_Area</vt:lpstr>
      <vt:lpstr>'WB2'!Print_Area</vt:lpstr>
      <vt:lpstr>要項!Print_Area</vt:lpstr>
      <vt:lpstr>'MB（21）'!Print_Titles</vt:lpstr>
      <vt:lpstr>'WB2'!Print_Titles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syun1</dc:creator>
  <cp:lastModifiedBy>admin</cp:lastModifiedBy>
  <cp:lastPrinted>2025-08-08T05:50:37Z</cp:lastPrinted>
  <dcterms:created xsi:type="dcterms:W3CDTF">2003-10-28T13:14:16Z</dcterms:created>
  <dcterms:modified xsi:type="dcterms:W3CDTF">2025-08-09T00:24:58Z</dcterms:modified>
</cp:coreProperties>
</file>